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Сайт\2025\На обработку\Февраль\27.02.2025\"/>
    </mc:Choice>
  </mc:AlternateContent>
  <bookViews>
    <workbookView xWindow="0" yWindow="0" windowWidth="20490" windowHeight="7665"/>
  </bookViews>
  <sheets>
    <sheet name="итоги" sheetId="1" r:id="rId1"/>
    <sheet name="очки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30" i="1" l="1"/>
  <c r="AD29" i="1"/>
  <c r="AD28" i="1"/>
  <c r="AD27" i="1"/>
  <c r="AD26" i="1"/>
  <c r="AD25" i="1"/>
  <c r="AD24" i="1"/>
  <c r="AD23" i="1"/>
  <c r="AD22" i="1"/>
  <c r="AD21" i="1"/>
  <c r="AD20" i="1"/>
  <c r="AD18" i="1"/>
  <c r="AD17" i="1"/>
  <c r="AD16" i="1"/>
  <c r="AD15" i="1"/>
  <c r="AD14" i="1"/>
  <c r="AD13" i="1"/>
  <c r="AD12" i="1"/>
  <c r="AD11" i="1"/>
  <c r="AD10" i="1"/>
  <c r="AD9" i="1"/>
  <c r="AD8" i="1"/>
  <c r="AD7" i="1"/>
  <c r="AB7" i="1"/>
  <c r="V12" i="1" l="1"/>
  <c r="V11" i="1"/>
  <c r="D15" i="1" l="1"/>
  <c r="N28" i="1" l="1"/>
  <c r="N30" i="1"/>
  <c r="N27" i="1"/>
  <c r="N29" i="1"/>
  <c r="N26" i="1"/>
  <c r="N25" i="1"/>
  <c r="N24" i="1"/>
  <c r="N23" i="1"/>
  <c r="N22" i="1"/>
  <c r="N21" i="1"/>
  <c r="N20" i="1"/>
  <c r="L20" i="1"/>
  <c r="N18" i="1"/>
  <c r="N17" i="1"/>
  <c r="N15" i="1"/>
  <c r="N16" i="1"/>
  <c r="N14" i="1"/>
  <c r="N13" i="1"/>
  <c r="N8" i="1"/>
  <c r="N10" i="1"/>
  <c r="N12" i="1"/>
  <c r="N11" i="1"/>
  <c r="N9" i="1"/>
  <c r="N7" i="1"/>
  <c r="L7" i="1"/>
  <c r="J30" i="2" l="1"/>
  <c r="J29" i="2"/>
  <c r="J28" i="2"/>
  <c r="J27" i="2"/>
  <c r="J26" i="2"/>
  <c r="J25" i="2"/>
  <c r="J24" i="2"/>
  <c r="J23" i="2"/>
  <c r="J22" i="2"/>
  <c r="J21" i="2"/>
  <c r="J20" i="2"/>
  <c r="J19" i="2"/>
  <c r="D9" i="1" l="1"/>
  <c r="D14" i="1"/>
  <c r="D8" i="1"/>
  <c r="D17" i="1"/>
  <c r="D16" i="1"/>
  <c r="D11" i="1"/>
  <c r="D7" i="1"/>
  <c r="D13" i="1"/>
  <c r="D10" i="1"/>
  <c r="D18" i="1"/>
  <c r="D12" i="1"/>
  <c r="AB29" i="1"/>
  <c r="AB23" i="1"/>
  <c r="AB27" i="1"/>
  <c r="AB26" i="1"/>
  <c r="AB22" i="1"/>
  <c r="AB28" i="1"/>
  <c r="AB25" i="1"/>
  <c r="AB20" i="1"/>
  <c r="AB30" i="1"/>
  <c r="AB24" i="1"/>
  <c r="Z29" i="1"/>
  <c r="Z23" i="1"/>
  <c r="Z27" i="1"/>
  <c r="Z26" i="1"/>
  <c r="Z22" i="1"/>
  <c r="Z28" i="1"/>
  <c r="Z25" i="1"/>
  <c r="Z20" i="1"/>
  <c r="Z30" i="1"/>
  <c r="Z24" i="1"/>
  <c r="X29" i="1"/>
  <c r="X23" i="1"/>
  <c r="X27" i="1"/>
  <c r="X26" i="1"/>
  <c r="X22" i="1"/>
  <c r="X28" i="1"/>
  <c r="X25" i="1"/>
  <c r="X20" i="1"/>
  <c r="X30" i="1"/>
  <c r="X24" i="1"/>
  <c r="V29" i="1"/>
  <c r="V23" i="1"/>
  <c r="V27" i="1"/>
  <c r="V26" i="1"/>
  <c r="V22" i="1"/>
  <c r="V28" i="1"/>
  <c r="V25" i="1"/>
  <c r="V20" i="1"/>
  <c r="V30" i="1"/>
  <c r="V24" i="1"/>
  <c r="T29" i="1"/>
  <c r="T23" i="1"/>
  <c r="T27" i="1"/>
  <c r="T26" i="1"/>
  <c r="T22" i="1"/>
  <c r="T28" i="1"/>
  <c r="T25" i="1"/>
  <c r="T20" i="1"/>
  <c r="T30" i="1"/>
  <c r="T24" i="1"/>
  <c r="R29" i="1"/>
  <c r="R23" i="1"/>
  <c r="R27" i="1"/>
  <c r="R26" i="1"/>
  <c r="R22" i="1"/>
  <c r="R28" i="1"/>
  <c r="R25" i="1"/>
  <c r="R20" i="1"/>
  <c r="R30" i="1"/>
  <c r="R24" i="1"/>
  <c r="P29" i="1"/>
  <c r="P23" i="1"/>
  <c r="P27" i="1"/>
  <c r="P26" i="1"/>
  <c r="P22" i="1"/>
  <c r="P28" i="1"/>
  <c r="P25" i="1"/>
  <c r="P20" i="1"/>
  <c r="P30" i="1"/>
  <c r="P24" i="1"/>
  <c r="L29" i="1"/>
  <c r="L23" i="1"/>
  <c r="L27" i="1"/>
  <c r="L26" i="1"/>
  <c r="L22" i="1"/>
  <c r="L28" i="1"/>
  <c r="L25" i="1"/>
  <c r="L30" i="1"/>
  <c r="L24" i="1"/>
  <c r="J29" i="1"/>
  <c r="J23" i="1"/>
  <c r="J27" i="1"/>
  <c r="J26" i="1"/>
  <c r="J22" i="1"/>
  <c r="J28" i="1"/>
  <c r="J25" i="1"/>
  <c r="J20" i="1"/>
  <c r="J30" i="1"/>
  <c r="J24" i="1"/>
  <c r="H29" i="1"/>
  <c r="H23" i="1"/>
  <c r="H27" i="1"/>
  <c r="H26" i="1"/>
  <c r="H22" i="1"/>
  <c r="H28" i="1"/>
  <c r="H25" i="1"/>
  <c r="H20" i="1"/>
  <c r="H30" i="1"/>
  <c r="H24" i="1"/>
  <c r="F29" i="1"/>
  <c r="F23" i="1"/>
  <c r="F27" i="1"/>
  <c r="F26" i="1"/>
  <c r="F22" i="1"/>
  <c r="F28" i="1"/>
  <c r="F25" i="1"/>
  <c r="F20" i="1"/>
  <c r="F30" i="1"/>
  <c r="F24" i="1"/>
  <c r="AB21" i="1" l="1"/>
  <c r="Z21" i="1"/>
  <c r="X21" i="1"/>
  <c r="V21" i="1"/>
  <c r="T21" i="1"/>
  <c r="R21" i="1"/>
  <c r="P21" i="1"/>
  <c r="L21" i="1"/>
  <c r="J21" i="1"/>
  <c r="H21" i="1"/>
  <c r="F21" i="1"/>
  <c r="AB15" i="1"/>
  <c r="AB14" i="1"/>
  <c r="AB8" i="1"/>
  <c r="AB17" i="1"/>
  <c r="AB16" i="1"/>
  <c r="AB11" i="1"/>
  <c r="AB13" i="1"/>
  <c r="AB10" i="1"/>
  <c r="AB18" i="1"/>
  <c r="AB12" i="1"/>
  <c r="Z15" i="1"/>
  <c r="Z14" i="1"/>
  <c r="Z8" i="1"/>
  <c r="Z17" i="1"/>
  <c r="Z16" i="1"/>
  <c r="Z11" i="1"/>
  <c r="Z7" i="1"/>
  <c r="Z13" i="1"/>
  <c r="Z10" i="1"/>
  <c r="Z18" i="1"/>
  <c r="Z12" i="1"/>
  <c r="X15" i="1"/>
  <c r="X14" i="1"/>
  <c r="X8" i="1"/>
  <c r="X17" i="1"/>
  <c r="X16" i="1"/>
  <c r="X11" i="1"/>
  <c r="X7" i="1"/>
  <c r="X13" i="1"/>
  <c r="X10" i="1"/>
  <c r="X18" i="1"/>
  <c r="X12" i="1"/>
  <c r="V15" i="1"/>
  <c r="V14" i="1"/>
  <c r="V8" i="1"/>
  <c r="V17" i="1"/>
  <c r="V16" i="1"/>
  <c r="V7" i="1"/>
  <c r="V13" i="1"/>
  <c r="V10" i="1"/>
  <c r="V18" i="1"/>
  <c r="T15" i="1"/>
  <c r="T14" i="1"/>
  <c r="T8" i="1"/>
  <c r="T17" i="1"/>
  <c r="T16" i="1"/>
  <c r="T11" i="1"/>
  <c r="T7" i="1"/>
  <c r="T13" i="1"/>
  <c r="T10" i="1"/>
  <c r="T18" i="1"/>
  <c r="T12" i="1"/>
  <c r="R15" i="1"/>
  <c r="R14" i="1"/>
  <c r="R8" i="1"/>
  <c r="R17" i="1"/>
  <c r="R16" i="1"/>
  <c r="R11" i="1"/>
  <c r="R7" i="1"/>
  <c r="R13" i="1"/>
  <c r="R10" i="1"/>
  <c r="R18" i="1"/>
  <c r="R12" i="1"/>
  <c r="P15" i="1"/>
  <c r="P14" i="1"/>
  <c r="P8" i="1"/>
  <c r="P17" i="1"/>
  <c r="P16" i="1"/>
  <c r="P11" i="1"/>
  <c r="P7" i="1"/>
  <c r="P13" i="1"/>
  <c r="P10" i="1"/>
  <c r="P18" i="1"/>
  <c r="P12" i="1"/>
  <c r="L15" i="1"/>
  <c r="L14" i="1"/>
  <c r="L8" i="1"/>
  <c r="L17" i="1"/>
  <c r="L16" i="1"/>
  <c r="L11" i="1"/>
  <c r="L13" i="1"/>
  <c r="L10" i="1"/>
  <c r="L18" i="1"/>
  <c r="L12" i="1"/>
  <c r="J15" i="1"/>
  <c r="J14" i="1"/>
  <c r="J8" i="1"/>
  <c r="J17" i="1"/>
  <c r="J16" i="1"/>
  <c r="J11" i="1"/>
  <c r="J7" i="1"/>
  <c r="J13" i="1"/>
  <c r="J10" i="1"/>
  <c r="J18" i="1"/>
  <c r="J12" i="1"/>
  <c r="H15" i="1"/>
  <c r="H14" i="1"/>
  <c r="H8" i="1"/>
  <c r="H17" i="1"/>
  <c r="H16" i="1"/>
  <c r="H11" i="1"/>
  <c r="H7" i="1"/>
  <c r="H13" i="1"/>
  <c r="H10" i="1"/>
  <c r="H18" i="1"/>
  <c r="H12" i="1"/>
  <c r="F15" i="1"/>
  <c r="F14" i="1"/>
  <c r="F8" i="1"/>
  <c r="F17" i="1"/>
  <c r="F16" i="1"/>
  <c r="F11" i="1"/>
  <c r="F7" i="1"/>
  <c r="F13" i="1"/>
  <c r="F10" i="1"/>
  <c r="F18" i="1"/>
  <c r="F12" i="1"/>
  <c r="F9" i="1"/>
  <c r="AB9" i="1"/>
  <c r="Z9" i="1"/>
  <c r="X9" i="1"/>
  <c r="V9" i="1"/>
  <c r="T9" i="1"/>
  <c r="R9" i="1"/>
  <c r="P9" i="1"/>
  <c r="L9" i="1"/>
  <c r="J9" i="1"/>
  <c r="H9" i="1"/>
  <c r="D29" i="1"/>
  <c r="AF29" i="1" s="1"/>
  <c r="D23" i="1"/>
  <c r="AF23" i="1" s="1"/>
  <c r="D27" i="1"/>
  <c r="AF27" i="1" s="1"/>
  <c r="D26" i="1"/>
  <c r="AF26" i="1" s="1"/>
  <c r="D22" i="1"/>
  <c r="AF22" i="1" s="1"/>
  <c r="D28" i="1"/>
  <c r="AF28" i="1" s="1"/>
  <c r="D25" i="1"/>
  <c r="AF25" i="1" s="1"/>
  <c r="D20" i="1"/>
  <c r="AF20" i="1" s="1"/>
  <c r="D30" i="1"/>
  <c r="AF30" i="1" s="1"/>
  <c r="D24" i="1"/>
  <c r="AF24" i="1" s="1"/>
  <c r="D21" i="1"/>
  <c r="AF17" i="1" l="1"/>
  <c r="AF21" i="1"/>
  <c r="AF18" i="1"/>
  <c r="AF16" i="1"/>
  <c r="AF15" i="1"/>
  <c r="AF14" i="1"/>
  <c r="AF13" i="1"/>
  <c r="AF11" i="1"/>
  <c r="AF10" i="1"/>
  <c r="AF9" i="1"/>
  <c r="AF8" i="1"/>
  <c r="AF7" i="1"/>
  <c r="AF12" i="1"/>
  <c r="AG30" i="1"/>
  <c r="AG24" i="1" l="1"/>
  <c r="AG21" i="1"/>
  <c r="AG23" i="1"/>
  <c r="AG28" i="1"/>
  <c r="AG26" i="1"/>
  <c r="AG25" i="1"/>
  <c r="AG27" i="1"/>
  <c r="AG29" i="1"/>
  <c r="AG22" i="1"/>
  <c r="AG20" i="1"/>
  <c r="AG18" i="1"/>
  <c r="AG14" i="1"/>
  <c r="AG10" i="1"/>
  <c r="AG13" i="1"/>
  <c r="AG12" i="1"/>
  <c r="AG8" i="1"/>
  <c r="AG7" i="1"/>
  <c r="AG17" i="1"/>
  <c r="AG9" i="1"/>
  <c r="AG11" i="1"/>
  <c r="AG16" i="1"/>
  <c r="AG15" i="1"/>
</calcChain>
</file>

<file path=xl/sharedStrings.xml><?xml version="1.0" encoding="utf-8"?>
<sst xmlns="http://schemas.openxmlformats.org/spreadsheetml/2006/main" count="152" uniqueCount="50">
  <si>
    <t>Район</t>
  </si>
  <si>
    <t>Туристко-прикладное многоборье</t>
  </si>
  <si>
    <t>м</t>
  </si>
  <si>
    <t>б</t>
  </si>
  <si>
    <t>Спортивное скалолазание</t>
  </si>
  <si>
    <t>Спортивное ориентирование</t>
  </si>
  <si>
    <t>Группа А</t>
  </si>
  <si>
    <t>Борисовский</t>
  </si>
  <si>
    <t>Вилейский</t>
  </si>
  <si>
    <t>Дзержинский</t>
  </si>
  <si>
    <t>Минский</t>
  </si>
  <si>
    <t>Молодечненский</t>
  </si>
  <si>
    <t>Несвижский</t>
  </si>
  <si>
    <t>Пуховичский</t>
  </si>
  <si>
    <t>Слуцкий</t>
  </si>
  <si>
    <t>Смолевичский</t>
  </si>
  <si>
    <t>Столбцовский</t>
  </si>
  <si>
    <t>г.Жодино</t>
  </si>
  <si>
    <t>Группа Б</t>
  </si>
  <si>
    <t>Березинский</t>
  </si>
  <si>
    <t>Воложинский</t>
  </si>
  <si>
    <t>Клецкий</t>
  </si>
  <si>
    <t>Копыльский</t>
  </si>
  <si>
    <t>Крупский</t>
  </si>
  <si>
    <t>Любанский</t>
  </si>
  <si>
    <t>Мядельский</t>
  </si>
  <si>
    <t>Стародорожский</t>
  </si>
  <si>
    <t>Узденский</t>
  </si>
  <si>
    <t>Червенский</t>
  </si>
  <si>
    <t>№ п/п</t>
  </si>
  <si>
    <t>Место</t>
  </si>
  <si>
    <t>Баллы</t>
  </si>
  <si>
    <t>-</t>
  </si>
  <si>
    <t>Cпорт. Туристские походы</t>
  </si>
  <si>
    <t>В технике велосипедного туризма</t>
  </si>
  <si>
    <t>В зактытых помещениях</t>
  </si>
  <si>
    <t>В технике лыжного туризма</t>
  </si>
  <si>
    <t>В технике водного туризма</t>
  </si>
  <si>
    <t>В технике пешеходного туризма</t>
  </si>
  <si>
    <t>Боулдеринг</t>
  </si>
  <si>
    <t>Лыжное</t>
  </si>
  <si>
    <t>Спортивное</t>
  </si>
  <si>
    <t>Вело</t>
  </si>
  <si>
    <t>Слет учащихся</t>
  </si>
  <si>
    <t>Слет педагогов</t>
  </si>
  <si>
    <t>Сумма баллов</t>
  </si>
  <si>
    <t>Логойский</t>
  </si>
  <si>
    <t>Солигорский</t>
  </si>
  <si>
    <t>Предварительные итоги участия в областной спартакиаде в 2024-2025 учебном году</t>
  </si>
  <si>
    <t>Скорость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</si>
</sst>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2" xfId="0" applyBorder="1"/>
    <xf numFmtId="0" fontId="6" fillId="3" borderId="3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/>
    <xf numFmtId="0" fontId="2" fillId="0" borderId="0" xfId="0" applyFont="1" applyBorder="1" applyAlignment="1"/>
    <xf numFmtId="0" fontId="1" fillId="0" borderId="0" xfId="0" applyFont="1" applyBorder="1"/>
    <xf numFmtId="0" fontId="6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2" borderId="1" xfId="0" applyFont="1" applyFill="1" applyBorder="1"/>
    <xf numFmtId="0" fontId="2" fillId="0" borderId="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H30"/>
  <sheetViews>
    <sheetView tabSelected="1" zoomScale="80" zoomScaleNormal="80" workbookViewId="0">
      <selection activeCell="Q25" sqref="Q25"/>
    </sheetView>
  </sheetViews>
  <sheetFormatPr defaultColWidth="8.85546875" defaultRowHeight="18.75" x14ac:dyDescent="0.3"/>
  <cols>
    <col min="1" max="1" width="8.85546875" style="1"/>
    <col min="2" max="2" width="19.42578125" style="1" customWidth="1"/>
    <col min="3" max="3" width="8.28515625" style="1" customWidth="1"/>
    <col min="4" max="4" width="8.140625" style="1" customWidth="1"/>
    <col min="5" max="5" width="7.5703125" style="1" customWidth="1"/>
    <col min="6" max="6" width="7.42578125" style="1" customWidth="1"/>
    <col min="7" max="7" width="9.28515625" style="1" hidden="1" customWidth="1"/>
    <col min="8" max="8" width="0.42578125" style="1" hidden="1" customWidth="1"/>
    <col min="9" max="9" width="6.42578125" style="1" customWidth="1"/>
    <col min="10" max="10" width="7.140625" style="1" customWidth="1"/>
    <col min="11" max="11" width="6.7109375" style="1" customWidth="1"/>
    <col min="12" max="12" width="7" style="1" customWidth="1"/>
    <col min="13" max="13" width="6.42578125" style="1" customWidth="1"/>
    <col min="14" max="14" width="6.140625" style="1" customWidth="1"/>
    <col min="15" max="15" width="6.42578125" style="1" customWidth="1"/>
    <col min="16" max="16" width="6.5703125" style="1" customWidth="1"/>
    <col min="17" max="17" width="6.140625" style="1" customWidth="1"/>
    <col min="18" max="18" width="7.140625" style="1" customWidth="1"/>
    <col min="19" max="19" width="6.7109375" style="1" customWidth="1"/>
    <col min="20" max="20" width="6.42578125" style="1" customWidth="1"/>
    <col min="21" max="21" width="6.7109375" style="1" customWidth="1"/>
    <col min="22" max="22" width="7" style="1" customWidth="1"/>
    <col min="23" max="23" width="7.28515625" style="1" customWidth="1"/>
    <col min="24" max="24" width="6.7109375" style="1" customWidth="1"/>
    <col min="25" max="25" width="6.28515625" style="1" customWidth="1"/>
    <col min="26" max="26" width="7.140625" style="1" customWidth="1"/>
    <col min="27" max="27" width="6.7109375" style="1" customWidth="1"/>
    <col min="28" max="28" width="7.140625" style="1" customWidth="1"/>
    <col min="29" max="29" width="6.7109375" style="1" customWidth="1"/>
    <col min="30" max="30" width="7.7109375" style="1" customWidth="1"/>
    <col min="31" max="31" width="1.5703125" style="1" hidden="1" customWidth="1"/>
    <col min="32" max="33" width="8.85546875" style="1"/>
    <col min="34" max="34" width="26.42578125" style="1" customWidth="1"/>
    <col min="35" max="16384" width="8.85546875" style="1"/>
  </cols>
  <sheetData>
    <row r="2" spans="1:34" ht="22.5" x14ac:dyDescent="0.3">
      <c r="A2" s="24" t="s">
        <v>48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</row>
    <row r="4" spans="1:34" ht="27.75" customHeight="1" x14ac:dyDescent="0.3">
      <c r="A4" s="12" t="s">
        <v>29</v>
      </c>
      <c r="B4" s="26" t="s">
        <v>0</v>
      </c>
      <c r="C4" s="29" t="s">
        <v>1</v>
      </c>
      <c r="D4" s="30"/>
      <c r="E4" s="30"/>
      <c r="F4" s="30"/>
      <c r="G4" s="30"/>
      <c r="H4" s="30"/>
      <c r="I4" s="30"/>
      <c r="J4" s="30"/>
      <c r="K4" s="30"/>
      <c r="L4" s="30"/>
      <c r="M4" s="30"/>
      <c r="N4" s="31"/>
      <c r="O4" s="27" t="s">
        <v>4</v>
      </c>
      <c r="P4" s="27"/>
      <c r="Q4" s="27"/>
      <c r="R4" s="27"/>
      <c r="S4" s="29" t="s">
        <v>5</v>
      </c>
      <c r="T4" s="30"/>
      <c r="U4" s="30"/>
      <c r="V4" s="30"/>
      <c r="W4" s="30"/>
      <c r="X4" s="31"/>
      <c r="Y4" s="27" t="s">
        <v>33</v>
      </c>
      <c r="Z4" s="27"/>
      <c r="AA4" s="27" t="s">
        <v>43</v>
      </c>
      <c r="AB4" s="27"/>
      <c r="AC4" s="27" t="s">
        <v>44</v>
      </c>
      <c r="AD4" s="27"/>
      <c r="AE4" s="32"/>
      <c r="AF4" s="25" t="s">
        <v>45</v>
      </c>
      <c r="AG4" s="25" t="s">
        <v>30</v>
      </c>
      <c r="AH4" s="26" t="s">
        <v>0</v>
      </c>
    </row>
    <row r="5" spans="1:34" ht="61.5" customHeight="1" x14ac:dyDescent="0.3">
      <c r="A5" s="12"/>
      <c r="B5" s="26"/>
      <c r="C5" s="27" t="s">
        <v>34</v>
      </c>
      <c r="D5" s="27"/>
      <c r="E5" s="27" t="s">
        <v>35</v>
      </c>
      <c r="F5" s="27"/>
      <c r="G5" s="27" t="s">
        <v>36</v>
      </c>
      <c r="H5" s="27"/>
      <c r="I5" s="27" t="s">
        <v>37</v>
      </c>
      <c r="J5" s="27"/>
      <c r="K5" s="27" t="s">
        <v>38</v>
      </c>
      <c r="L5" s="27"/>
      <c r="M5" s="29" t="s">
        <v>36</v>
      </c>
      <c r="N5" s="31"/>
      <c r="O5" s="27" t="s">
        <v>49</v>
      </c>
      <c r="P5" s="27"/>
      <c r="Q5" s="27" t="s">
        <v>39</v>
      </c>
      <c r="R5" s="27"/>
      <c r="S5" s="28" t="s">
        <v>40</v>
      </c>
      <c r="T5" s="28"/>
      <c r="U5" s="28" t="s">
        <v>41</v>
      </c>
      <c r="V5" s="28"/>
      <c r="W5" s="33" t="s">
        <v>42</v>
      </c>
      <c r="X5" s="34"/>
      <c r="Y5" s="27"/>
      <c r="Z5" s="27"/>
      <c r="AA5" s="27"/>
      <c r="AB5" s="27"/>
      <c r="AC5" s="27"/>
      <c r="AD5" s="27"/>
      <c r="AE5" s="32"/>
      <c r="AF5" s="25"/>
      <c r="AG5" s="25"/>
      <c r="AH5" s="26"/>
    </row>
    <row r="6" spans="1:34" ht="20.25" x14ac:dyDescent="0.3">
      <c r="A6" s="12"/>
      <c r="B6" s="2" t="s">
        <v>6</v>
      </c>
      <c r="C6" s="18" t="s">
        <v>2</v>
      </c>
      <c r="D6" s="3" t="s">
        <v>3</v>
      </c>
      <c r="E6" s="18" t="s">
        <v>2</v>
      </c>
      <c r="F6" s="3" t="s">
        <v>3</v>
      </c>
      <c r="G6" s="3" t="s">
        <v>2</v>
      </c>
      <c r="H6" s="3" t="s">
        <v>3</v>
      </c>
      <c r="I6" s="18" t="s">
        <v>2</v>
      </c>
      <c r="J6" s="3" t="s">
        <v>3</v>
      </c>
      <c r="K6" s="18" t="s">
        <v>2</v>
      </c>
      <c r="L6" s="3" t="s">
        <v>3</v>
      </c>
      <c r="M6" s="18" t="s">
        <v>2</v>
      </c>
      <c r="N6" s="3" t="s">
        <v>3</v>
      </c>
      <c r="O6" s="18" t="s">
        <v>2</v>
      </c>
      <c r="P6" s="3" t="s">
        <v>3</v>
      </c>
      <c r="Q6" s="18" t="s">
        <v>2</v>
      </c>
      <c r="R6" s="3" t="s">
        <v>3</v>
      </c>
      <c r="S6" s="18" t="s">
        <v>2</v>
      </c>
      <c r="T6" s="3" t="s">
        <v>3</v>
      </c>
      <c r="U6" s="18" t="s">
        <v>2</v>
      </c>
      <c r="V6" s="3" t="s">
        <v>3</v>
      </c>
      <c r="W6" s="18" t="s">
        <v>2</v>
      </c>
      <c r="X6" s="3" t="s">
        <v>3</v>
      </c>
      <c r="Y6" s="18" t="s">
        <v>2</v>
      </c>
      <c r="Z6" s="3" t="s">
        <v>3</v>
      </c>
      <c r="AA6" s="18" t="s">
        <v>2</v>
      </c>
      <c r="AB6" s="3" t="s">
        <v>3</v>
      </c>
      <c r="AC6" s="18" t="s">
        <v>2</v>
      </c>
      <c r="AD6" s="3" t="s">
        <v>3</v>
      </c>
      <c r="AF6" s="19"/>
      <c r="AG6" s="19"/>
      <c r="AH6" s="2" t="s">
        <v>6</v>
      </c>
    </row>
    <row r="7" spans="1:34" x14ac:dyDescent="0.3">
      <c r="A7" s="3">
        <v>1</v>
      </c>
      <c r="B7" s="5" t="s">
        <v>14</v>
      </c>
      <c r="C7" s="7">
        <v>9</v>
      </c>
      <c r="D7" s="6">
        <f>IF(ISNUMBER(C7),INDEX(очки!$C$4:$C$26,MATCH(C7,очки!$B$4:$B$26,1)),"")</f>
        <v>30</v>
      </c>
      <c r="E7" s="7">
        <v>8</v>
      </c>
      <c r="F7" s="6">
        <f>IF(ISNUMBER(E7),INDEX(очки!$C$4:$C$26,MATCH(E7,очки!$B$4:$B$26,1)),"")</f>
        <v>31</v>
      </c>
      <c r="G7" s="7"/>
      <c r="H7" s="6" t="str">
        <f>IF(ISNUMBER(G7),INDEX(очки!$C$4:$C$26,MATCH(G7,очки!$B$4:$B$26,1)),"")</f>
        <v/>
      </c>
      <c r="I7" s="7"/>
      <c r="J7" s="6" t="str">
        <f>IF(ISNUMBER(I7),INDEX(очки!$C$4:$C$26,MATCH(I7,очки!$B$4:$B$26,1)),"")</f>
        <v/>
      </c>
      <c r="K7" s="7"/>
      <c r="L7" s="6" t="str">
        <f>IF(ISNUMBER(K7),INDEX(очки!$C$4:$C$26,MATCH(K7,очки!$B$4:$B$26,1)),"")</f>
        <v/>
      </c>
      <c r="M7" s="7"/>
      <c r="N7" s="6" t="str">
        <f>IF(ISNUMBER(M7),INDEX(очки!$C$4:$C$26,MATCH(M7,очки!$B$4:$B$26,1)),"")</f>
        <v/>
      </c>
      <c r="O7" s="7">
        <v>3</v>
      </c>
      <c r="P7" s="6">
        <f>IF(ISNUMBER(O7),INDEX(очки!$C$4:$C$26,MATCH(O7,очки!$B$4:$B$26,1)),"")</f>
        <v>40</v>
      </c>
      <c r="Q7" s="7">
        <v>3</v>
      </c>
      <c r="R7" s="6">
        <f>IF(ISNUMBER(Q7),INDEX(очки!$C$4:$C$26,MATCH(Q7,очки!$B$4:$B$26,1)),"")</f>
        <v>40</v>
      </c>
      <c r="S7" s="7"/>
      <c r="T7" s="6" t="str">
        <f>IF(ISNUMBER(S7),INDEX(очки!$C$4:$C$26,MATCH(S7,очки!$B$4:$B$26,1)),"")</f>
        <v/>
      </c>
      <c r="U7" s="7"/>
      <c r="V7" s="6" t="str">
        <f>IF(ISNUMBER(U7),INDEX(очки!$C$4:$C$26,MATCH(U7,очки!$B$4:$B$26,1)),"")</f>
        <v/>
      </c>
      <c r="W7" s="7"/>
      <c r="X7" s="6" t="str">
        <f>IF(ISNUMBER(W7),INDEX(очки!$C$4:$C$26,MATCH(W7,очки!$B$4:$B$26,1)),"")</f>
        <v/>
      </c>
      <c r="Y7" s="7">
        <v>2</v>
      </c>
      <c r="Z7" s="6">
        <f>IF(ISNUMBER(Y7),INDEX(очки!$C$4:$C$26,MATCH(Y7,очки!$B$4:$B$26,1)),"")</f>
        <v>45</v>
      </c>
      <c r="AA7" s="7"/>
      <c r="AB7" s="6" t="str">
        <f>IF(ISNUMBER(AA7),INDEX(очки!$C$4:$C$26,MATCH(AA7,очки!$B$4:$B$26,1)),"")</f>
        <v/>
      </c>
      <c r="AC7" s="20"/>
      <c r="AD7" s="6" t="str">
        <f>IF(ISNUMBER(AC7),INDEX(очки!$C$4:$C$26,MATCH(AC7,очки!$B$4:$B$26,1)),"")</f>
        <v/>
      </c>
      <c r="AF7" s="3">
        <f t="shared" ref="AF7:AF18" si="0">SUM(D7,F7,J7,L7,N7,P7,R7,T7,V7,X7,Z7,AB7,AD7)</f>
        <v>186</v>
      </c>
      <c r="AG7" s="16">
        <f t="shared" ref="AG7:AG18" si="1">IF(ISNUMBER(AF7),RANK(AF7,$AF$7:$AF$18,0),"")</f>
        <v>3</v>
      </c>
      <c r="AH7" s="5" t="s">
        <v>14</v>
      </c>
    </row>
    <row r="8" spans="1:34" x14ac:dyDescent="0.3">
      <c r="A8" s="3">
        <v>2</v>
      </c>
      <c r="B8" s="5" t="s">
        <v>10</v>
      </c>
      <c r="C8" s="7">
        <v>11</v>
      </c>
      <c r="D8" s="6">
        <f>IF(ISNUMBER(C8),INDEX(очки!$C$4:$C$26,MATCH(C8,очки!$B$4:$B$26,1)),"")</f>
        <v>28</v>
      </c>
      <c r="E8" s="7">
        <v>4</v>
      </c>
      <c r="F8" s="6">
        <f>IF(ISNUMBER(E8),INDEX(очки!$C$4:$C$26,MATCH(E8,очки!$B$4:$B$26,1)),"")</f>
        <v>35</v>
      </c>
      <c r="G8" s="7"/>
      <c r="H8" s="6" t="str">
        <f>IF(ISNUMBER(G8),INDEX(очки!$C$4:$C$26,MATCH(G8,очки!$B$4:$B$26,1)),"")</f>
        <v/>
      </c>
      <c r="I8" s="7"/>
      <c r="J8" s="6" t="str">
        <f>IF(ISNUMBER(I8),INDEX(очки!$C$4:$C$26,MATCH(I8,очки!$B$4:$B$26,1)),"")</f>
        <v/>
      </c>
      <c r="K8" s="7"/>
      <c r="L8" s="6" t="str">
        <f>IF(ISNUMBER(K8),INDEX(очки!$C$4:$C$26,MATCH(K8,очки!$B$4:$B$26,1)),"")</f>
        <v/>
      </c>
      <c r="M8" s="7"/>
      <c r="N8" s="6" t="str">
        <f>IF(ISNUMBER(M8),INDEX(очки!$C$4:$C$26,MATCH(M8,очки!$B$4:$B$26,1)),"")</f>
        <v/>
      </c>
      <c r="O8" s="7">
        <v>4</v>
      </c>
      <c r="P8" s="6">
        <f>IF(ISNUMBER(O8),INDEX(очки!$C$4:$C$26,MATCH(O8,очки!$B$4:$B$26,1)),"")</f>
        <v>35</v>
      </c>
      <c r="Q8" s="7">
        <v>2</v>
      </c>
      <c r="R8" s="6">
        <f>IF(ISNUMBER(Q8),INDEX(очки!$C$4:$C$26,MATCH(Q8,очки!$B$4:$B$26,1)),"")</f>
        <v>45</v>
      </c>
      <c r="S8" s="7"/>
      <c r="T8" s="6" t="str">
        <f>IF(ISNUMBER(S8),INDEX(очки!$C$4:$C$26,MATCH(S8,очки!$B$4:$B$26,1)),"")</f>
        <v/>
      </c>
      <c r="U8" s="7"/>
      <c r="V8" s="6" t="str">
        <f>IF(ISNUMBER(U8),INDEX(очки!$C$4:$C$26,MATCH(U8,очки!$B$4:$B$26,1)),"")</f>
        <v/>
      </c>
      <c r="W8" s="7"/>
      <c r="X8" s="6" t="str">
        <f>IF(ISNUMBER(W8),INDEX(очки!$C$4:$C$26,MATCH(W8,очки!$B$4:$B$26,1)),"")</f>
        <v/>
      </c>
      <c r="Y8" s="7">
        <v>1</v>
      </c>
      <c r="Z8" s="6">
        <f>IF(ISNUMBER(Y8),INDEX(очки!$C$4:$C$26,MATCH(Y8,очки!$B$4:$B$26,1)),"")</f>
        <v>50</v>
      </c>
      <c r="AA8" s="7"/>
      <c r="AB8" s="6" t="str">
        <f>IF(ISNUMBER(AA8),INDEX(очки!$C$4:$C$26,MATCH(AA8,очки!$B$4:$B$26,1)),"")</f>
        <v/>
      </c>
      <c r="AC8" s="20"/>
      <c r="AD8" s="6" t="str">
        <f>IF(ISNUMBER(AC8),INDEX(очки!$C$4:$C$26,MATCH(AC8,очки!$B$4:$B$26,1)),"")</f>
        <v/>
      </c>
      <c r="AF8" s="3">
        <f t="shared" si="0"/>
        <v>193</v>
      </c>
      <c r="AG8" s="16">
        <f t="shared" si="1"/>
        <v>1</v>
      </c>
      <c r="AH8" s="5" t="s">
        <v>10</v>
      </c>
    </row>
    <row r="9" spans="1:34" x14ac:dyDescent="0.3">
      <c r="A9" s="3">
        <v>3</v>
      </c>
      <c r="B9" s="5" t="s">
        <v>7</v>
      </c>
      <c r="C9" s="7">
        <v>8</v>
      </c>
      <c r="D9" s="6">
        <f>IF(ISNUMBER(C9),INDEX(очки!$C$4:$C$26,MATCH(C9,очки!$B$4:$B$26,1)),"")</f>
        <v>31</v>
      </c>
      <c r="E9" s="7">
        <v>2</v>
      </c>
      <c r="F9" s="6">
        <f>IF(ISNUMBER(E9),INDEX(очки!$C$4:$C$26,MATCH(E9,очки!$B$4:$B$26,1)),"")</f>
        <v>45</v>
      </c>
      <c r="G9" s="7"/>
      <c r="H9" s="6" t="str">
        <f>IF(ISNUMBER(G9),INDEX(очки!$C$4:$C$26,MATCH(G9,очки!$B$4:$B$26,1)),"")</f>
        <v/>
      </c>
      <c r="I9" s="7"/>
      <c r="J9" s="6" t="str">
        <f>IF(ISNUMBER(I9),INDEX(очки!$C$4:$C$26,MATCH(I9,очки!$B$4:$B$26,1)),"")</f>
        <v/>
      </c>
      <c r="K9" s="7"/>
      <c r="L9" s="6" t="str">
        <f>IF(ISNUMBER(K9),INDEX(очки!$C$4:$C$26,MATCH(K9,очки!$B$4:$B$26,1)),"")</f>
        <v/>
      </c>
      <c r="M9" s="7"/>
      <c r="N9" s="6" t="str">
        <f>IF(ISNUMBER(M9),INDEX(очки!$C$4:$C$26,MATCH(M9,очки!$B$4:$B$26,1)),"")</f>
        <v/>
      </c>
      <c r="O9" s="7">
        <v>13</v>
      </c>
      <c r="P9" s="6">
        <f>IF(ISNUMBER(O9),INDEX(очки!$C$4:$C$26,MATCH(O9,очки!$B$4:$B$26,1)),"")</f>
        <v>26</v>
      </c>
      <c r="Q9" s="7">
        <v>15</v>
      </c>
      <c r="R9" s="6">
        <f>IF(ISNUMBER(Q9),INDEX(очки!$C$4:$C$26,MATCH(Q9,очки!$B$4:$B$26,1)),"")</f>
        <v>24</v>
      </c>
      <c r="S9" s="7"/>
      <c r="T9" s="6" t="str">
        <f>IF(ISNUMBER(S9),INDEX(очки!$C$4:$C$26,MATCH(S9,очки!$B$4:$B$26,1)),"")</f>
        <v/>
      </c>
      <c r="U9" s="7"/>
      <c r="V9" s="6" t="str">
        <f>IF(ISNUMBER(U9),INDEX(очки!$C$4:$C$26,MATCH(U9,очки!$B$4:$B$26,1)),"")</f>
        <v/>
      </c>
      <c r="W9" s="7"/>
      <c r="X9" s="6" t="str">
        <f>IF(ISNUMBER(W9),INDEX(очки!$C$4:$C$26,MATCH(W9,очки!$B$4:$B$26,1)),"")</f>
        <v/>
      </c>
      <c r="Y9" s="7">
        <v>3</v>
      </c>
      <c r="Z9" s="6">
        <f>IF(ISNUMBER(Y9),INDEX(очки!$C$4:$C$26,MATCH(Y9,очки!$B$4:$B$26,1)),"")</f>
        <v>40</v>
      </c>
      <c r="AA9" s="7"/>
      <c r="AB9" s="6" t="str">
        <f>IF(ISNUMBER(AA9),INDEX(очки!$C$4:$C$26,MATCH(AA9,очки!$B$4:$B$26,1)),"")</f>
        <v/>
      </c>
      <c r="AC9" s="20"/>
      <c r="AD9" s="6" t="str">
        <f>IF(ISNUMBER(AC9),INDEX(очки!$C$4:$C$26,MATCH(AC9,очки!$B$4:$B$26,1)),"")</f>
        <v/>
      </c>
      <c r="AF9" s="3">
        <f t="shared" si="0"/>
        <v>166</v>
      </c>
      <c r="AG9" s="16">
        <f t="shared" si="1"/>
        <v>4</v>
      </c>
      <c r="AH9" s="5" t="s">
        <v>7</v>
      </c>
    </row>
    <row r="10" spans="1:34" x14ac:dyDescent="0.3">
      <c r="A10" s="3">
        <v>4</v>
      </c>
      <c r="B10" s="5" t="s">
        <v>47</v>
      </c>
      <c r="C10" s="7">
        <v>2</v>
      </c>
      <c r="D10" s="6">
        <f>IF(ISNUMBER(C10),INDEX(очки!$C$4:$C$26,MATCH(C10,очки!$B$4:$B$26,1)),"")</f>
        <v>45</v>
      </c>
      <c r="E10" s="7">
        <v>1</v>
      </c>
      <c r="F10" s="6">
        <f>IF(ISNUMBER(E10),INDEX(очки!$C$4:$C$26,MATCH(E10,очки!$B$4:$B$26,1)),"")</f>
        <v>50</v>
      </c>
      <c r="G10" s="7"/>
      <c r="H10" s="6" t="str">
        <f>IF(ISNUMBER(G10),INDEX(очки!$C$4:$C$26,MATCH(G10,очки!$B$4:$B$26,1)),"")</f>
        <v/>
      </c>
      <c r="I10" s="7"/>
      <c r="J10" s="6" t="str">
        <f>IF(ISNUMBER(I10),INDEX(очки!$C$4:$C$26,MATCH(I10,очки!$B$4:$B$26,1)),"")</f>
        <v/>
      </c>
      <c r="K10" s="7"/>
      <c r="L10" s="6" t="str">
        <f>IF(ISNUMBER(K10),INDEX(очки!$C$4:$C$26,MATCH(K10,очки!$B$4:$B$26,1)),"")</f>
        <v/>
      </c>
      <c r="M10" s="7"/>
      <c r="N10" s="6" t="str">
        <f>IF(ISNUMBER(M10),INDEX(очки!$C$4:$C$26,MATCH(M10,очки!$B$4:$B$26,1)),"")</f>
        <v/>
      </c>
      <c r="O10" s="7">
        <v>9</v>
      </c>
      <c r="P10" s="6">
        <f>IF(ISNUMBER(O10),INDEX(очки!$C$4:$C$26,MATCH(O10,очки!$B$4:$B$26,1)),"")</f>
        <v>30</v>
      </c>
      <c r="Q10" s="7">
        <v>10</v>
      </c>
      <c r="R10" s="6">
        <f>IF(ISNUMBER(Q10),INDEX(очки!$C$4:$C$26,MATCH(Q10,очки!$B$4:$B$26,1)),"")</f>
        <v>29</v>
      </c>
      <c r="S10" s="7"/>
      <c r="T10" s="6" t="str">
        <f>IF(ISNUMBER(S10),INDEX(очки!$C$4:$C$26,MATCH(S10,очки!$B$4:$B$26,1)),"")</f>
        <v/>
      </c>
      <c r="U10" s="7"/>
      <c r="V10" s="6" t="str">
        <f>IF(ISNUMBER(U10),INDEX(очки!$C$4:$C$26,MATCH(U10,очки!$B$4:$B$26,1)),"")</f>
        <v/>
      </c>
      <c r="W10" s="7"/>
      <c r="X10" s="6" t="str">
        <f>IF(ISNUMBER(W10),INDEX(очки!$C$4:$C$26,MATCH(W10,очки!$B$4:$B$26,1)),"")</f>
        <v/>
      </c>
      <c r="Y10" s="7">
        <v>4</v>
      </c>
      <c r="Z10" s="6">
        <f>IF(ISNUMBER(Y10),INDEX(очки!$C$4:$C$26,MATCH(Y10,очки!$B$4:$B$26,1)),"")</f>
        <v>35</v>
      </c>
      <c r="AA10" s="7"/>
      <c r="AB10" s="6" t="str">
        <f>IF(ISNUMBER(AA10),INDEX(очки!$C$4:$C$26,MATCH(AA10,очки!$B$4:$B$26,1)),"")</f>
        <v/>
      </c>
      <c r="AC10" s="20"/>
      <c r="AD10" s="6" t="str">
        <f>IF(ISNUMBER(AC10),INDEX(очки!$C$4:$C$26,MATCH(AC10,очки!$B$4:$B$26,1)),"")</f>
        <v/>
      </c>
      <c r="AF10" s="3">
        <f t="shared" si="0"/>
        <v>189</v>
      </c>
      <c r="AG10" s="16">
        <f t="shared" si="1"/>
        <v>2</v>
      </c>
      <c r="AH10" s="5" t="s">
        <v>47</v>
      </c>
    </row>
    <row r="11" spans="1:34" x14ac:dyDescent="0.3">
      <c r="A11" s="3">
        <v>5</v>
      </c>
      <c r="B11" s="5" t="s">
        <v>13</v>
      </c>
      <c r="C11" s="7">
        <v>10</v>
      </c>
      <c r="D11" s="6">
        <f>IF(ISNUMBER(C11),INDEX(очки!$C$4:$C$26,MATCH(C11,очки!$B$4:$B$26,1)),"")</f>
        <v>29</v>
      </c>
      <c r="E11" s="7" t="s">
        <v>32</v>
      </c>
      <c r="F11" s="6" t="str">
        <f>IF(ISNUMBER(E11),INDEX(очки!$C$4:$C$26,MATCH(E11,очки!$B$4:$B$26,1)),"")</f>
        <v/>
      </c>
      <c r="G11" s="7"/>
      <c r="H11" s="6" t="str">
        <f>IF(ISNUMBER(G11),INDEX(очки!$C$4:$C$26,MATCH(G11,очки!$B$4:$B$26,1)),"")</f>
        <v/>
      </c>
      <c r="I11" s="7"/>
      <c r="J11" s="6" t="str">
        <f>IF(ISNUMBER(I11),INDEX(очки!$C$4:$C$26,MATCH(I11,очки!$B$4:$B$26,1)),"")</f>
        <v/>
      </c>
      <c r="K11" s="7"/>
      <c r="L11" s="6" t="str">
        <f>IF(ISNUMBER(K11),INDEX(очки!$C$4:$C$26,MATCH(K11,очки!$B$4:$B$26,1)),"")</f>
        <v/>
      </c>
      <c r="M11" s="7"/>
      <c r="N11" s="6" t="str">
        <f>IF(ISNUMBER(M11),INDEX(очки!$C$4:$C$26,MATCH(M11,очки!$B$4:$B$26,1)),"")</f>
        <v/>
      </c>
      <c r="O11" s="7">
        <v>1</v>
      </c>
      <c r="P11" s="6">
        <f>IF(ISNUMBER(O11),INDEX(очки!$C$4:$C$26,MATCH(O11,очки!$B$4:$B$26,1)),"")</f>
        <v>50</v>
      </c>
      <c r="Q11" s="7">
        <v>1</v>
      </c>
      <c r="R11" s="6">
        <f>IF(ISNUMBER(Q11),INDEX(очки!$C$4:$C$26,MATCH(Q11,очки!$B$4:$B$26,1)),"")</f>
        <v>50</v>
      </c>
      <c r="S11" s="7"/>
      <c r="T11" s="6" t="str">
        <f>IF(ISNUMBER(S11),INDEX(очки!$C$4:$C$26,MATCH(S11,очки!$B$4:$B$26,1)),"")</f>
        <v/>
      </c>
      <c r="U11" s="7"/>
      <c r="V11" s="6" t="str">
        <f>IF(ISNUMBER(U11),INDEX(очки!$C$4:$C$26,MATCH(U11,очки!$B$4:$B$26,1)),"")</f>
        <v/>
      </c>
      <c r="W11" s="7"/>
      <c r="X11" s="6" t="str">
        <f>IF(ISNUMBER(W11),INDEX(очки!$C$4:$C$26,MATCH(W11,очки!$B$4:$B$26,1)),"")</f>
        <v/>
      </c>
      <c r="Y11" s="7">
        <v>7</v>
      </c>
      <c r="Z11" s="6">
        <f>IF(ISNUMBER(Y11),INDEX(очки!$C$4:$C$26,MATCH(Y11,очки!$B$4:$B$26,1)),"")</f>
        <v>32</v>
      </c>
      <c r="AA11" s="7"/>
      <c r="AB11" s="6" t="str">
        <f>IF(ISNUMBER(AA11),INDEX(очки!$C$4:$C$26,MATCH(AA11,очки!$B$4:$B$26,1)),"")</f>
        <v/>
      </c>
      <c r="AC11" s="20"/>
      <c r="AD11" s="6" t="str">
        <f>IF(ISNUMBER(AC11),INDEX(очки!$C$4:$C$26,MATCH(AC11,очки!$B$4:$B$26,1)),"")</f>
        <v/>
      </c>
      <c r="AF11" s="3">
        <f t="shared" si="0"/>
        <v>161</v>
      </c>
      <c r="AG11" s="16">
        <f t="shared" si="1"/>
        <v>5</v>
      </c>
      <c r="AH11" s="5" t="s">
        <v>13</v>
      </c>
    </row>
    <row r="12" spans="1:34" x14ac:dyDescent="0.3">
      <c r="A12" s="3">
        <v>6</v>
      </c>
      <c r="B12" s="5" t="s">
        <v>17</v>
      </c>
      <c r="C12" s="7">
        <v>4</v>
      </c>
      <c r="D12" s="6">
        <f>IF(ISNUMBER(C12),INDEX(очки!$C$4:$C$26,MATCH(C12,очки!$B$4:$B$26,1)),"")</f>
        <v>35</v>
      </c>
      <c r="E12" s="7" t="s">
        <v>32</v>
      </c>
      <c r="F12" s="6" t="str">
        <f>IF(ISNUMBER(E12),INDEX(очки!$C$4:$C$26,MATCH(E12,очки!$B$4:$B$26,1)),"")</f>
        <v/>
      </c>
      <c r="G12" s="7"/>
      <c r="H12" s="6" t="str">
        <f>IF(ISNUMBER(G12),INDEX(очки!$C$4:$C$26,MATCH(G12,очки!$B$4:$B$26,1)),"")</f>
        <v/>
      </c>
      <c r="I12" s="7"/>
      <c r="J12" s="6" t="str">
        <f>IF(ISNUMBER(I12),INDEX(очки!$C$4:$C$26,MATCH(I12,очки!$B$4:$B$26,1)),"")</f>
        <v/>
      </c>
      <c r="K12" s="7"/>
      <c r="L12" s="6" t="str">
        <f>IF(ISNUMBER(K12),INDEX(очки!$C$4:$C$26,MATCH(K12,очки!$B$4:$B$26,1)),"")</f>
        <v/>
      </c>
      <c r="M12" s="7"/>
      <c r="N12" s="6" t="str">
        <f>IF(ISNUMBER(M12),INDEX(очки!$C$4:$C$26,MATCH(M12,очки!$B$4:$B$26,1)),"")</f>
        <v/>
      </c>
      <c r="O12" s="7">
        <v>8</v>
      </c>
      <c r="P12" s="6">
        <f>IF(ISNUMBER(O12),INDEX(очки!$C$4:$C$26,MATCH(O12,очки!$B$4:$B$26,1)),"")</f>
        <v>31</v>
      </c>
      <c r="Q12" s="7">
        <v>9</v>
      </c>
      <c r="R12" s="6">
        <f>IF(ISNUMBER(Q12),INDEX(очки!$C$4:$C$26,MATCH(Q12,очки!$B$4:$B$26,1)),"")</f>
        <v>30</v>
      </c>
      <c r="S12" s="7"/>
      <c r="T12" s="6" t="str">
        <f>IF(ISNUMBER(S12),INDEX(очки!$C$4:$C$26,MATCH(S12,очки!$B$4:$B$26,1)),"")</f>
        <v/>
      </c>
      <c r="U12" s="7"/>
      <c r="V12" s="17" t="str">
        <f>IF(ISNUMBER(U12),INDEX(очки!$C$4:$C$26,MATCH(U12,очки!$B$4:$B$26,1)),"")</f>
        <v/>
      </c>
      <c r="W12" s="7"/>
      <c r="X12" s="6" t="str">
        <f>IF(ISNUMBER(W12),INDEX(очки!$C$4:$C$26,MATCH(W12,очки!$B$4:$B$26,1)),"")</f>
        <v/>
      </c>
      <c r="Y12" s="7">
        <v>9</v>
      </c>
      <c r="Z12" s="6">
        <f>IF(ISNUMBER(Y12),INDEX(очки!$C$4:$C$26,MATCH(Y12,очки!$B$4:$B$26,1)),"")</f>
        <v>30</v>
      </c>
      <c r="AA12" s="7"/>
      <c r="AB12" s="6" t="str">
        <f>IF(ISNUMBER(AA12),INDEX(очки!$C$4:$C$26,MATCH(AA12,очки!$B$4:$B$26,1)),"")</f>
        <v/>
      </c>
      <c r="AC12" s="20"/>
      <c r="AD12" s="6" t="str">
        <f>IF(ISNUMBER(AC12),INDEX(очки!$C$4:$C$26,MATCH(AC12,очки!$B$4:$B$26,1)),"")</f>
        <v/>
      </c>
      <c r="AF12" s="3">
        <f t="shared" si="0"/>
        <v>126</v>
      </c>
      <c r="AG12" s="16">
        <f t="shared" si="1"/>
        <v>8</v>
      </c>
      <c r="AH12" s="5" t="s">
        <v>17</v>
      </c>
    </row>
    <row r="13" spans="1:34" x14ac:dyDescent="0.3">
      <c r="A13" s="3">
        <v>7</v>
      </c>
      <c r="B13" s="5" t="s">
        <v>15</v>
      </c>
      <c r="C13" s="7">
        <v>6</v>
      </c>
      <c r="D13" s="6">
        <f>IF(ISNUMBER(C13),INDEX(очки!$C$4:$C$26,MATCH(C13,очки!$B$4:$B$26,1)),"")</f>
        <v>33</v>
      </c>
      <c r="E13" s="7">
        <v>6</v>
      </c>
      <c r="F13" s="6">
        <f>IF(ISNUMBER(E13),INDEX(очки!$C$4:$C$26,MATCH(E13,очки!$B$4:$B$26,1)),"")</f>
        <v>33</v>
      </c>
      <c r="G13" s="7"/>
      <c r="H13" s="6" t="str">
        <f>IF(ISNUMBER(G13),INDEX(очки!$C$4:$C$26,MATCH(G13,очки!$B$4:$B$26,1)),"")</f>
        <v/>
      </c>
      <c r="I13" s="7"/>
      <c r="J13" s="6" t="str">
        <f>IF(ISNUMBER(I13),INDEX(очки!$C$4:$C$26,MATCH(I13,очки!$B$4:$B$26,1)),"")</f>
        <v/>
      </c>
      <c r="K13" s="7"/>
      <c r="L13" s="6" t="str">
        <f>IF(ISNUMBER(K13),INDEX(очки!$C$4:$C$26,MATCH(K13,очки!$B$4:$B$26,1)),"")</f>
        <v/>
      </c>
      <c r="M13" s="7"/>
      <c r="N13" s="6" t="str">
        <f>IF(ISNUMBER(M13),INDEX(очки!$C$4:$C$26,MATCH(M13,очки!$B$4:$B$26,1)),"")</f>
        <v/>
      </c>
      <c r="O13" s="7">
        <v>12</v>
      </c>
      <c r="P13" s="6">
        <f>IF(ISNUMBER(O13),INDEX(очки!$C$4:$C$26,MATCH(O13,очки!$B$4:$B$26,1)),"")</f>
        <v>27</v>
      </c>
      <c r="Q13" s="7">
        <v>11</v>
      </c>
      <c r="R13" s="6">
        <f>IF(ISNUMBER(Q13),INDEX(очки!$C$4:$C$26,MATCH(Q13,очки!$B$4:$B$26,1)),"")</f>
        <v>28</v>
      </c>
      <c r="S13" s="7"/>
      <c r="T13" s="6" t="str">
        <f>IF(ISNUMBER(S13),INDEX(очки!$C$4:$C$26,MATCH(S13,очки!$B$4:$B$26,1)),"")</f>
        <v/>
      </c>
      <c r="U13" s="7"/>
      <c r="V13" s="6" t="str">
        <f>IF(ISNUMBER(U13),INDEX(очки!$C$4:$C$26,MATCH(U13,очки!$B$4:$B$26,1)),"")</f>
        <v/>
      </c>
      <c r="W13" s="7"/>
      <c r="X13" s="6" t="str">
        <f>IF(ISNUMBER(W13),INDEX(очки!$C$4:$C$26,MATCH(W13,очки!$B$4:$B$26,1)),"")</f>
        <v/>
      </c>
      <c r="Y13" s="7">
        <v>10</v>
      </c>
      <c r="Z13" s="6">
        <f>IF(ISNUMBER(Y13),INDEX(очки!$C$4:$C$26,MATCH(Y13,очки!$B$4:$B$26,1)),"")</f>
        <v>29</v>
      </c>
      <c r="AA13" s="7"/>
      <c r="AB13" s="6" t="str">
        <f>IF(ISNUMBER(AA13),INDEX(очки!$C$4:$C$26,MATCH(AA13,очки!$B$4:$B$26,1)),"")</f>
        <v/>
      </c>
      <c r="AC13" s="20"/>
      <c r="AD13" s="6" t="str">
        <f>IF(ISNUMBER(AC13),INDEX(очки!$C$4:$C$26,MATCH(AC13,очки!$B$4:$B$26,1)),"")</f>
        <v/>
      </c>
      <c r="AF13" s="3">
        <f t="shared" si="0"/>
        <v>150</v>
      </c>
      <c r="AG13" s="16">
        <f t="shared" si="1"/>
        <v>7</v>
      </c>
      <c r="AH13" s="5" t="s">
        <v>15</v>
      </c>
    </row>
    <row r="14" spans="1:34" x14ac:dyDescent="0.3">
      <c r="A14" s="3">
        <v>8</v>
      </c>
      <c r="B14" s="5" t="s">
        <v>9</v>
      </c>
      <c r="C14" s="7">
        <v>13</v>
      </c>
      <c r="D14" s="6">
        <f>IF(ISNUMBER(C14),INDEX(очки!$C$4:$C$26,MATCH(C14,очки!$B$4:$B$26,1)),"")</f>
        <v>26</v>
      </c>
      <c r="E14" s="7">
        <v>9</v>
      </c>
      <c r="F14" s="6">
        <f>IF(ISNUMBER(E14),INDEX(очки!$C$4:$C$26,MATCH(E14,очки!$B$4:$B$26,1)),"")</f>
        <v>30</v>
      </c>
      <c r="G14" s="7"/>
      <c r="H14" s="6" t="str">
        <f>IF(ISNUMBER(G14),INDEX(очки!$C$4:$C$26,MATCH(G14,очки!$B$4:$B$26,1)),"")</f>
        <v/>
      </c>
      <c r="I14" s="7"/>
      <c r="J14" s="6" t="str">
        <f>IF(ISNUMBER(I14),INDEX(очки!$C$4:$C$26,MATCH(I14,очки!$B$4:$B$26,1)),"")</f>
        <v/>
      </c>
      <c r="K14" s="7"/>
      <c r="L14" s="6" t="str">
        <f>IF(ISNUMBER(K14),INDEX(очки!$C$4:$C$26,MATCH(K14,очки!$B$4:$B$26,1)),"")</f>
        <v/>
      </c>
      <c r="M14" s="7"/>
      <c r="N14" s="6" t="str">
        <f>IF(ISNUMBER(M14),INDEX(очки!$C$4:$C$26,MATCH(M14,очки!$B$4:$B$26,1)),"")</f>
        <v/>
      </c>
      <c r="O14" s="7">
        <v>7</v>
      </c>
      <c r="P14" s="6">
        <f>IF(ISNUMBER(O14),INDEX(очки!$C$4:$C$26,MATCH(O14,очки!$B$4:$B$26,1)),"")</f>
        <v>32</v>
      </c>
      <c r="Q14" s="7">
        <v>6</v>
      </c>
      <c r="R14" s="6">
        <f>IF(ISNUMBER(Q14),INDEX(очки!$C$4:$C$26,MATCH(Q14,очки!$B$4:$B$26,1)),"")</f>
        <v>33</v>
      </c>
      <c r="S14" s="7"/>
      <c r="T14" s="6" t="str">
        <f>IF(ISNUMBER(S14),INDEX(очки!$C$4:$C$26,MATCH(S14,очки!$B$4:$B$26,1)),"")</f>
        <v/>
      </c>
      <c r="U14" s="7"/>
      <c r="V14" s="6" t="str">
        <f>IF(ISNUMBER(U14),INDEX(очки!$C$4:$C$26,MATCH(U14,очки!$B$4:$B$26,1)),"")</f>
        <v/>
      </c>
      <c r="W14" s="7"/>
      <c r="X14" s="6" t="str">
        <f>IF(ISNUMBER(W14),INDEX(очки!$C$4:$C$26,MATCH(W14,очки!$B$4:$B$26,1)),"")</f>
        <v/>
      </c>
      <c r="Y14" s="7">
        <v>8</v>
      </c>
      <c r="Z14" s="6">
        <f>IF(ISNUMBER(Y14),INDEX(очки!$C$4:$C$26,MATCH(Y14,очки!$B$4:$B$26,1)),"")</f>
        <v>31</v>
      </c>
      <c r="AA14" s="7"/>
      <c r="AB14" s="6" t="str">
        <f>IF(ISNUMBER(AA14),INDEX(очки!$C$4:$C$26,MATCH(AA14,очки!$B$4:$B$26,1)),"")</f>
        <v/>
      </c>
      <c r="AC14" s="20"/>
      <c r="AD14" s="6" t="str">
        <f>IF(ISNUMBER(AC14),INDEX(очки!$C$4:$C$26,MATCH(AC14,очки!$B$4:$B$26,1)),"")</f>
        <v/>
      </c>
      <c r="AF14" s="3">
        <f t="shared" si="0"/>
        <v>152</v>
      </c>
      <c r="AG14" s="16">
        <f t="shared" si="1"/>
        <v>6</v>
      </c>
      <c r="AH14" s="5" t="s">
        <v>9</v>
      </c>
    </row>
    <row r="15" spans="1:34" x14ac:dyDescent="0.3">
      <c r="A15" s="3">
        <v>9</v>
      </c>
      <c r="B15" s="5" t="s">
        <v>8</v>
      </c>
      <c r="C15" s="7" t="s">
        <v>32</v>
      </c>
      <c r="D15" s="6" t="str">
        <f>IF(ISNUMBER(C15),INDEX(очки!$C$4:$C$26,MATCH(C15,очки!$B$4:$B$26,1)),"")</f>
        <v/>
      </c>
      <c r="E15" s="7" t="s">
        <v>32</v>
      </c>
      <c r="F15" s="6" t="str">
        <f>IF(ISNUMBER(E15),INDEX(очки!$C$4:$C$26,MATCH(E15,очки!$B$4:$B$26,1)),"")</f>
        <v/>
      </c>
      <c r="G15" s="7"/>
      <c r="H15" s="6" t="str">
        <f>IF(ISNUMBER(G15),INDEX(очки!$C$4:$C$26,MATCH(G15,очки!$B$4:$B$26,1)),"")</f>
        <v/>
      </c>
      <c r="I15" s="7"/>
      <c r="J15" s="6" t="str">
        <f>IF(ISNUMBER(I15),INDEX(очки!$C$4:$C$26,MATCH(I15,очки!$B$4:$B$26,1)),"")</f>
        <v/>
      </c>
      <c r="K15" s="7"/>
      <c r="L15" s="6" t="str">
        <f>IF(ISNUMBER(K15),INDEX(очки!$C$4:$C$26,MATCH(K15,очки!$B$4:$B$26,1)),"")</f>
        <v/>
      </c>
      <c r="M15" s="7"/>
      <c r="N15" s="6" t="str">
        <f>IF(ISNUMBER(M15),INDEX(очки!$C$4:$C$26,MATCH(M15,очки!$B$4:$B$26,1)),"")</f>
        <v/>
      </c>
      <c r="O15" s="7" t="s">
        <v>32</v>
      </c>
      <c r="P15" s="6" t="str">
        <f>IF(ISNUMBER(O15),INDEX(очки!$C$4:$C$26,MATCH(O15,очки!$B$4:$B$26,1)),"")</f>
        <v/>
      </c>
      <c r="Q15" s="7" t="s">
        <v>32</v>
      </c>
      <c r="R15" s="6" t="str">
        <f>IF(ISNUMBER(Q15),INDEX(очки!$C$4:$C$26,MATCH(Q15,очки!$B$4:$B$26,1)),"")</f>
        <v/>
      </c>
      <c r="S15" s="7"/>
      <c r="T15" s="6" t="str">
        <f>IF(ISNUMBER(S15),INDEX(очки!$C$4:$C$26,MATCH(S15,очки!$B$4:$B$26,1)),"")</f>
        <v/>
      </c>
      <c r="U15" s="7"/>
      <c r="V15" s="6" t="str">
        <f>IF(ISNUMBER(U15),INDEX(очки!$C$4:$C$26,MATCH(U15,очки!$B$4:$B$26,1)),"")</f>
        <v/>
      </c>
      <c r="W15" s="7"/>
      <c r="X15" s="6" t="str">
        <f>IF(ISNUMBER(W15),INDEX(очки!$C$4:$C$26,MATCH(W15,очки!$B$4:$B$26,1)),"")</f>
        <v/>
      </c>
      <c r="Y15" s="7">
        <v>8</v>
      </c>
      <c r="Z15" s="6">
        <f>IF(ISNUMBER(Y15),INDEX(очки!$C$4:$C$26,MATCH(Y15,очки!$B$4:$B$26,1)),"")</f>
        <v>31</v>
      </c>
      <c r="AA15" s="7"/>
      <c r="AB15" s="6" t="str">
        <f>IF(ISNUMBER(AA15),INDEX(очки!$C$4:$C$26,MATCH(AA15,очки!$B$4:$B$26,1)),"")</f>
        <v/>
      </c>
      <c r="AC15" s="20"/>
      <c r="AD15" s="6" t="str">
        <f>IF(ISNUMBER(AC15),INDEX(очки!$C$4:$C$26,MATCH(AC15,очки!$B$4:$B$26,1)),"")</f>
        <v/>
      </c>
      <c r="AF15" s="3">
        <f t="shared" si="0"/>
        <v>31</v>
      </c>
      <c r="AG15" s="16">
        <f t="shared" si="1"/>
        <v>10</v>
      </c>
      <c r="AH15" s="5" t="s">
        <v>8</v>
      </c>
    </row>
    <row r="16" spans="1:34" x14ac:dyDescent="0.3">
      <c r="A16" s="3">
        <v>10</v>
      </c>
      <c r="B16" s="5" t="s">
        <v>12</v>
      </c>
      <c r="C16" s="7">
        <v>3</v>
      </c>
      <c r="D16" s="6">
        <f>IF(ISNUMBER(C16),INDEX(очки!$C$4:$C$26,MATCH(C16,очки!$B$4:$B$26,1)),"")</f>
        <v>40</v>
      </c>
      <c r="E16" s="7" t="s">
        <v>32</v>
      </c>
      <c r="F16" s="6" t="str">
        <f>IF(ISNUMBER(E16),INDEX(очки!$C$4:$C$26,MATCH(E16,очки!$B$4:$B$26,1)),"")</f>
        <v/>
      </c>
      <c r="G16" s="7"/>
      <c r="H16" s="6" t="str">
        <f>IF(ISNUMBER(G16),INDEX(очки!$C$4:$C$26,MATCH(G16,очки!$B$4:$B$26,1)),"")</f>
        <v/>
      </c>
      <c r="I16" s="7"/>
      <c r="J16" s="6" t="str">
        <f>IF(ISNUMBER(I16),INDEX(очки!$C$4:$C$26,MATCH(I16,очки!$B$4:$B$26,1)),"")</f>
        <v/>
      </c>
      <c r="K16" s="7"/>
      <c r="L16" s="6" t="str">
        <f>IF(ISNUMBER(K16),INDEX(очки!$C$4:$C$26,MATCH(K16,очки!$B$4:$B$26,1)),"")</f>
        <v/>
      </c>
      <c r="M16" s="7"/>
      <c r="N16" s="6" t="str">
        <f>IF(ISNUMBER(M16),INDEX(очки!$C$4:$C$26,MATCH(M16,очки!$B$4:$B$26,1)),"")</f>
        <v/>
      </c>
      <c r="O16" s="7" t="s">
        <v>32</v>
      </c>
      <c r="P16" s="6" t="str">
        <f>IF(ISNUMBER(O16),INDEX(очки!$C$4:$C$26,MATCH(O16,очки!$B$4:$B$26,1)),"")</f>
        <v/>
      </c>
      <c r="Q16" s="7" t="s">
        <v>32</v>
      </c>
      <c r="R16" s="6" t="str">
        <f>IF(ISNUMBER(Q16),INDEX(очки!$C$4:$C$26,MATCH(Q16,очки!$B$4:$B$26,1)),"")</f>
        <v/>
      </c>
      <c r="S16" s="7"/>
      <c r="T16" s="6" t="str">
        <f>IF(ISNUMBER(S16),INDEX(очки!$C$4:$C$26,MATCH(S16,очки!$B$4:$B$26,1)),"")</f>
        <v/>
      </c>
      <c r="U16" s="7"/>
      <c r="V16" s="6" t="str">
        <f>IF(ISNUMBER(U16),INDEX(очки!$C$4:$C$26,MATCH(U16,очки!$B$4:$B$26,1)),"")</f>
        <v/>
      </c>
      <c r="W16" s="7"/>
      <c r="X16" s="6" t="str">
        <f>IF(ISNUMBER(W16),INDEX(очки!$C$4:$C$26,MATCH(W16,очки!$B$4:$B$26,1)),"")</f>
        <v/>
      </c>
      <c r="Y16" s="7" t="s">
        <v>32</v>
      </c>
      <c r="Z16" s="6" t="str">
        <f>IF(ISNUMBER(Y16),INDEX(очки!$C$4:$C$26,MATCH(Y16,очки!$B$4:$B$26,1)),"")</f>
        <v/>
      </c>
      <c r="AA16" s="7"/>
      <c r="AB16" s="6" t="str">
        <f>IF(ISNUMBER(AA16),INDEX(очки!$C$4:$C$26,MATCH(AA16,очки!$B$4:$B$26,1)),"")</f>
        <v/>
      </c>
      <c r="AC16" s="20"/>
      <c r="AD16" s="6" t="str">
        <f>IF(ISNUMBER(AC16),INDEX(очки!$C$4:$C$26,MATCH(AC16,очки!$B$4:$B$26,1)),"")</f>
        <v/>
      </c>
      <c r="AF16" s="3">
        <f t="shared" si="0"/>
        <v>40</v>
      </c>
      <c r="AG16" s="16">
        <f t="shared" si="1"/>
        <v>9</v>
      </c>
      <c r="AH16" s="5" t="s">
        <v>12</v>
      </c>
    </row>
    <row r="17" spans="1:60" x14ac:dyDescent="0.3">
      <c r="A17" s="3">
        <v>11</v>
      </c>
      <c r="B17" s="5" t="s">
        <v>11</v>
      </c>
      <c r="C17" s="7" t="s">
        <v>32</v>
      </c>
      <c r="D17" s="6" t="str">
        <f>IF(ISNUMBER(C17),INDEX(очки!$C$4:$C$26,MATCH(C17,очки!$B$4:$B$26,1)),"")</f>
        <v/>
      </c>
      <c r="E17" s="7" t="s">
        <v>32</v>
      </c>
      <c r="F17" s="6" t="str">
        <f>IF(ISNUMBER(E17),INDEX(очки!$C$4:$C$26,MATCH(E17,очки!$B$4:$B$26,1)),"")</f>
        <v/>
      </c>
      <c r="G17" s="7"/>
      <c r="H17" s="6" t="str">
        <f>IF(ISNUMBER(G17),INDEX(очки!$C$4:$C$26,MATCH(G17,очки!$B$4:$B$26,1)),"")</f>
        <v/>
      </c>
      <c r="I17" s="7"/>
      <c r="J17" s="6" t="str">
        <f>IF(ISNUMBER(I17),INDEX(очки!$C$4:$C$26,MATCH(I17,очки!$B$4:$B$26,1)),"")</f>
        <v/>
      </c>
      <c r="K17" s="7"/>
      <c r="L17" s="6" t="str">
        <f>IF(ISNUMBER(K17),INDEX(очки!$C$4:$C$26,MATCH(K17,очки!$B$4:$B$26,1)),"")</f>
        <v/>
      </c>
      <c r="M17" s="7"/>
      <c r="N17" s="6" t="str">
        <f>IF(ISNUMBER(M17),INDEX(очки!$C$4:$C$26,MATCH(M17,очки!$B$4:$B$26,1)),"")</f>
        <v/>
      </c>
      <c r="O17" s="7" t="s">
        <v>32</v>
      </c>
      <c r="P17" s="6" t="str">
        <f>IF(ISNUMBER(O17),INDEX(очки!$C$4:$C$26,MATCH(O17,очки!$B$4:$B$26,1)),"")</f>
        <v/>
      </c>
      <c r="Q17" s="7" t="s">
        <v>32</v>
      </c>
      <c r="R17" s="6" t="str">
        <f>IF(ISNUMBER(Q17),INDEX(очки!$C$4:$C$26,MATCH(Q17,очки!$B$4:$B$26,1)),"")</f>
        <v/>
      </c>
      <c r="S17" s="7"/>
      <c r="T17" s="6" t="str">
        <f>IF(ISNUMBER(S17),INDEX(очки!$C$4:$C$26,MATCH(S17,очки!$B$4:$B$26,1)),"")</f>
        <v/>
      </c>
      <c r="U17" s="7"/>
      <c r="V17" s="6" t="str">
        <f>IF(ISNUMBER(U17),INDEX(очки!$C$4:$C$26,MATCH(U17,очки!$B$4:$B$26,1)),"")</f>
        <v/>
      </c>
      <c r="W17" s="7"/>
      <c r="X17" s="6" t="str">
        <f>IF(ISNUMBER(W17),INDEX(очки!$C$4:$C$26,MATCH(W17,очки!$B$4:$B$26,1)),"")</f>
        <v/>
      </c>
      <c r="Y17" s="7" t="s">
        <v>32</v>
      </c>
      <c r="Z17" s="6" t="str">
        <f>IF(ISNUMBER(Y17),INDEX(очки!$C$4:$C$26,MATCH(Y17,очки!$B$4:$B$26,1)),"")</f>
        <v/>
      </c>
      <c r="AA17" s="7"/>
      <c r="AB17" s="6" t="str">
        <f>IF(ISNUMBER(AA17),INDEX(очки!$C$4:$C$26,MATCH(AA17,очки!$B$4:$B$26,1)),"")</f>
        <v/>
      </c>
      <c r="AC17" s="20"/>
      <c r="AD17" s="6" t="str">
        <f>IF(ISNUMBER(AC17),INDEX(очки!$C$4:$C$26,MATCH(AC17,очки!$B$4:$B$26,1)),"")</f>
        <v/>
      </c>
      <c r="AF17" s="3">
        <f t="shared" si="0"/>
        <v>0</v>
      </c>
      <c r="AG17" s="16">
        <f t="shared" si="1"/>
        <v>11</v>
      </c>
      <c r="AH17" s="5" t="s">
        <v>11</v>
      </c>
    </row>
    <row r="18" spans="1:60" x14ac:dyDescent="0.3">
      <c r="A18" s="3">
        <v>12</v>
      </c>
      <c r="B18" s="5" t="s">
        <v>16</v>
      </c>
      <c r="C18" s="7" t="s">
        <v>32</v>
      </c>
      <c r="D18" s="6" t="str">
        <f>IF(ISNUMBER(C18),INDEX(очки!$C$4:$C$26,MATCH(C18,очки!$B$4:$B$26,1)),"")</f>
        <v/>
      </c>
      <c r="E18" s="7" t="s">
        <v>32</v>
      </c>
      <c r="F18" s="6" t="str">
        <f>IF(ISNUMBER(E18),INDEX(очки!$C$4:$C$26,MATCH(E18,очки!$B$4:$B$26,1)),"")</f>
        <v/>
      </c>
      <c r="G18" s="7"/>
      <c r="H18" s="6" t="str">
        <f>IF(ISNUMBER(G18),INDEX(очки!$C$4:$C$26,MATCH(G18,очки!$B$4:$B$26,1)),"")</f>
        <v/>
      </c>
      <c r="I18" s="7"/>
      <c r="J18" s="6" t="str">
        <f>IF(ISNUMBER(I18),INDEX(очки!$C$4:$C$26,MATCH(I18,очки!$B$4:$B$26,1)),"")</f>
        <v/>
      </c>
      <c r="K18" s="7"/>
      <c r="L18" s="6" t="str">
        <f>IF(ISNUMBER(K18),INDEX(очки!$C$4:$C$26,MATCH(K18,очки!$B$4:$B$26,1)),"")</f>
        <v/>
      </c>
      <c r="M18" s="7"/>
      <c r="N18" s="6" t="str">
        <f>IF(ISNUMBER(M18),INDEX(очки!$C$4:$C$26,MATCH(M18,очки!$B$4:$B$26,1)),"")</f>
        <v/>
      </c>
      <c r="O18" s="7" t="s">
        <v>32</v>
      </c>
      <c r="P18" s="6" t="str">
        <f>IF(ISNUMBER(O18),INDEX(очки!$C$4:$C$26,MATCH(O18,очки!$B$4:$B$26,1)),"")</f>
        <v/>
      </c>
      <c r="Q18" s="7" t="s">
        <v>32</v>
      </c>
      <c r="R18" s="6" t="str">
        <f>IF(ISNUMBER(Q18),INDEX(очки!$C$4:$C$26,MATCH(Q18,очки!$B$4:$B$26,1)),"")</f>
        <v/>
      </c>
      <c r="S18" s="7"/>
      <c r="T18" s="6" t="str">
        <f>IF(ISNUMBER(S18),INDEX(очки!$C$4:$C$26,MATCH(S18,очки!$B$4:$B$26,1)),"")</f>
        <v/>
      </c>
      <c r="U18" s="7"/>
      <c r="V18" s="6" t="str">
        <f>IF(ISNUMBER(U18),INDEX(очки!$C$4:$C$26,MATCH(U18,очки!$B$4:$B$26,1)),"")</f>
        <v/>
      </c>
      <c r="W18" s="7"/>
      <c r="X18" s="6" t="str">
        <f>IF(ISNUMBER(W18),INDEX(очки!$C$4:$C$26,MATCH(W18,очки!$B$4:$B$26,1)),"")</f>
        <v/>
      </c>
      <c r="Y18" s="7" t="s">
        <v>32</v>
      </c>
      <c r="Z18" s="6" t="str">
        <f>IF(ISNUMBER(Y18),INDEX(очки!$C$4:$C$26,MATCH(Y18,очки!$B$4:$B$26,1)),"")</f>
        <v/>
      </c>
      <c r="AA18" s="7"/>
      <c r="AB18" s="6" t="str">
        <f>IF(ISNUMBER(AA18),INDEX(очки!$C$4:$C$26,MATCH(AA18,очки!$B$4:$B$26,1)),"")</f>
        <v/>
      </c>
      <c r="AC18" s="20"/>
      <c r="AD18" s="6" t="str">
        <f>IF(ISNUMBER(AC18),INDEX(очки!$C$4:$C$26,MATCH(AC18,очки!$B$4:$B$26,1)),"")</f>
        <v/>
      </c>
      <c r="AF18" s="3">
        <f t="shared" si="0"/>
        <v>0</v>
      </c>
      <c r="AG18" s="16">
        <f t="shared" si="1"/>
        <v>11</v>
      </c>
      <c r="AH18" s="5" t="s">
        <v>16</v>
      </c>
    </row>
    <row r="19" spans="1:60" ht="20.25" x14ac:dyDescent="0.3">
      <c r="A19" s="3"/>
      <c r="B19" s="13" t="s">
        <v>18</v>
      </c>
      <c r="C19" s="21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3"/>
      <c r="AH19" s="13" t="s">
        <v>18</v>
      </c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5"/>
    </row>
    <row r="20" spans="1:60" ht="18.75" customHeight="1" x14ac:dyDescent="0.3">
      <c r="A20" s="3">
        <v>1</v>
      </c>
      <c r="B20" s="5" t="s">
        <v>26</v>
      </c>
      <c r="C20" s="7">
        <v>1</v>
      </c>
      <c r="D20" s="6">
        <f>IF(ISNUMBER(C20),INDEX(очки!$C$4:$C$26,MATCH(C20,очки!$B$4:$B$26,1)),"")</f>
        <v>50</v>
      </c>
      <c r="E20" s="7">
        <v>3</v>
      </c>
      <c r="F20" s="6">
        <f>IF(ISNUMBER(E20),INDEX(очки!$C$4:$C$26,MATCH(E20,очки!$B$4:$B$26,1)),"")</f>
        <v>40</v>
      </c>
      <c r="G20" s="7"/>
      <c r="H20" s="6" t="str">
        <f>IF(ISNUMBER(G20),INDEX(очки!$C$4:$C$26,MATCH(G20,очки!$B$4:$B$26,1)),"")</f>
        <v/>
      </c>
      <c r="I20" s="7"/>
      <c r="J20" s="6" t="str">
        <f>IF(ISNUMBER(I20),INDEX(очки!$C$4:$C$26,MATCH(I20,очки!$B$4:$B$26,1)),"")</f>
        <v/>
      </c>
      <c r="K20" s="7"/>
      <c r="L20" s="6" t="str">
        <f>IF(ISNUMBER(K20),INDEX(очки!$C$4:$C$26,MATCH(K20,очки!$B$4:$B$26,1)),"")</f>
        <v/>
      </c>
      <c r="M20" s="7"/>
      <c r="N20" s="6" t="str">
        <f>IF(ISNUMBER(M20),INDEX(очки!$C$4:$C$26,MATCH(M20,очки!$B$4:$B$26,1)),"")</f>
        <v/>
      </c>
      <c r="O20" s="7">
        <v>2</v>
      </c>
      <c r="P20" s="6">
        <f>IF(ISNUMBER(O20),INDEX(очки!$C$4:$C$26,MATCH(O20,очки!$B$4:$B$26,1)),"")</f>
        <v>45</v>
      </c>
      <c r="Q20" s="7">
        <v>4</v>
      </c>
      <c r="R20" s="6">
        <f>IF(ISNUMBER(Q20),INDEX(очки!$C$4:$C$26,MATCH(Q20,очки!$B$4:$B$26,1)),"")</f>
        <v>35</v>
      </c>
      <c r="S20" s="7"/>
      <c r="T20" s="6" t="str">
        <f>IF(ISNUMBER(S20),INDEX(очки!$C$4:$C$26,MATCH(S20,очки!$B$4:$B$26,1)),"")</f>
        <v/>
      </c>
      <c r="U20" s="7"/>
      <c r="V20" s="6" t="str">
        <f>IF(ISNUMBER(U20),INDEX(очки!$C$4:$C$26,MATCH(U20,очки!$B$4:$B$26,1)),"")</f>
        <v/>
      </c>
      <c r="W20" s="7"/>
      <c r="X20" s="6" t="str">
        <f>IF(ISNUMBER(W20),INDEX(очки!$C$4:$C$26,MATCH(W20,очки!$B$4:$B$26,1)),"")</f>
        <v/>
      </c>
      <c r="Y20" s="7">
        <v>6</v>
      </c>
      <c r="Z20" s="6">
        <f>IF(ISNUMBER(Y20),INDEX(очки!$C$4:$C$26,MATCH(Y20,очки!$B$4:$B$26,1)),"")</f>
        <v>33</v>
      </c>
      <c r="AA20" s="7"/>
      <c r="AB20" s="6" t="str">
        <f>IF(ISNUMBER(AA20),INDEX(очки!$C$4:$C$26,MATCH(AA20,очки!$B$4:$B$26,1)),"")</f>
        <v/>
      </c>
      <c r="AC20" s="20"/>
      <c r="AD20" s="6" t="str">
        <f>IF(ISNUMBER(AC20),INDEX(очки!$C$4:$C$26,MATCH(AC20,очки!$B$4:$B$26,1)),"")</f>
        <v/>
      </c>
      <c r="AF20" s="3">
        <f t="shared" ref="AF20:AF30" si="2">SUM(D20,F20,J20,L20,N20,P20,R20,T20,V20,X20,Z20,AB20,AD20)</f>
        <v>203</v>
      </c>
      <c r="AG20" s="16">
        <f t="shared" ref="AG20:AG30" si="3">IF(ISNUMBER(AF20),RANK(AF20,$AF$20:$AF$30,0),"")</f>
        <v>1</v>
      </c>
      <c r="AH20" s="5" t="s">
        <v>26</v>
      </c>
    </row>
    <row r="21" spans="1:60" ht="18.75" customHeight="1" x14ac:dyDescent="0.3">
      <c r="A21" s="3">
        <v>2</v>
      </c>
      <c r="B21" s="5" t="s">
        <v>19</v>
      </c>
      <c r="C21" s="7">
        <v>5</v>
      </c>
      <c r="D21" s="6">
        <f>IF(ISNUMBER(C21),INDEX(очки!$C$4:$C$26,MATCH(C21,очки!$B$4:$B$26,1)),"")</f>
        <v>34</v>
      </c>
      <c r="E21" s="7">
        <v>7</v>
      </c>
      <c r="F21" s="6">
        <f>IF(ISNUMBER(E21),INDEX(очки!$C$4:$C$26,MATCH(E21,очки!$B$4:$B$26,1)),"")</f>
        <v>32</v>
      </c>
      <c r="G21" s="7"/>
      <c r="H21" s="6" t="str">
        <f>IF(ISNUMBER(G21),INDEX(очки!$C$4:$C$26,MATCH(G21,очки!$B$4:$B$26,1)),"")</f>
        <v/>
      </c>
      <c r="I21" s="7"/>
      <c r="J21" s="6" t="str">
        <f>IF(ISNUMBER(I21),INDEX(очки!$C$4:$C$26,MATCH(I21,очки!$B$4:$B$26,1)),"")</f>
        <v/>
      </c>
      <c r="K21" s="7"/>
      <c r="L21" s="6" t="str">
        <f>IF(ISNUMBER(K21),INDEX(очки!$C$4:$C$26,MATCH(K21,очки!$B$4:$B$26,1)),"")</f>
        <v/>
      </c>
      <c r="M21" s="7"/>
      <c r="N21" s="6" t="str">
        <f>IF(ISNUMBER(M21),INDEX(очки!$C$4:$C$26,MATCH(M21,очки!$B$4:$B$26,1)),"")</f>
        <v/>
      </c>
      <c r="O21" s="7">
        <v>5</v>
      </c>
      <c r="P21" s="6">
        <f>IF(ISNUMBER(O21),INDEX(очки!$C$4:$C$26,MATCH(O21,очки!$B$4:$B$26,1)),"")</f>
        <v>34</v>
      </c>
      <c r="Q21" s="7">
        <v>8</v>
      </c>
      <c r="R21" s="6">
        <f>IF(ISNUMBER(Q21),INDEX(очки!$C$4:$C$26,MATCH(Q21,очки!$B$4:$B$26,1)),"")</f>
        <v>31</v>
      </c>
      <c r="S21" s="7"/>
      <c r="T21" s="6" t="str">
        <f>IF(ISNUMBER(S21),INDEX(очки!$C$4:$C$26,MATCH(S21,очки!$B$4:$B$26,1)),"")</f>
        <v/>
      </c>
      <c r="U21" s="7"/>
      <c r="V21" s="6" t="str">
        <f>IF(ISNUMBER(U21),INDEX(очки!$C$4:$C$26,MATCH(U21,очки!$B$4:$B$26,1)),"")</f>
        <v/>
      </c>
      <c r="W21" s="7"/>
      <c r="X21" s="6" t="str">
        <f>IF(ISNUMBER(W21),INDEX(очки!$C$4:$C$26,MATCH(W21,очки!$B$4:$B$26,1)),"")</f>
        <v/>
      </c>
      <c r="Y21" s="7" t="s">
        <v>32</v>
      </c>
      <c r="Z21" s="6" t="str">
        <f>IF(ISNUMBER(Y21),INDEX(очки!$C$4:$C$26,MATCH(Y21,очки!$B$4:$B$26,1)),"")</f>
        <v/>
      </c>
      <c r="AA21" s="7"/>
      <c r="AB21" s="6" t="str">
        <f>IF(ISNUMBER(AA21),INDEX(очки!$C$4:$C$26,MATCH(AA21,очки!$B$4:$B$26,1)),"")</f>
        <v/>
      </c>
      <c r="AC21" s="20"/>
      <c r="AD21" s="6" t="str">
        <f>IF(ISNUMBER(AC21),INDEX(очки!$C$4:$C$26,MATCH(AC21,очки!$B$4:$B$26,1)),"")</f>
        <v/>
      </c>
      <c r="AF21" s="3">
        <f t="shared" si="2"/>
        <v>131</v>
      </c>
      <c r="AG21" s="16">
        <f t="shared" si="3"/>
        <v>2</v>
      </c>
      <c r="AH21" s="5" t="s">
        <v>19</v>
      </c>
    </row>
    <row r="22" spans="1:60" ht="18.75" customHeight="1" x14ac:dyDescent="0.3">
      <c r="A22" s="3">
        <v>3</v>
      </c>
      <c r="B22" s="5" t="s">
        <v>46</v>
      </c>
      <c r="C22" s="7">
        <v>7</v>
      </c>
      <c r="D22" s="6">
        <f>IF(ISNUMBER(C22),INDEX(очки!$C$4:$C$26,MATCH(C22,очки!$B$4:$B$26,1)),"")</f>
        <v>32</v>
      </c>
      <c r="E22" s="7" t="s">
        <v>32</v>
      </c>
      <c r="F22" s="6" t="str">
        <f>IF(ISNUMBER(E22),INDEX(очки!$C$4:$C$26,MATCH(E22,очки!$B$4:$B$26,1)),"")</f>
        <v/>
      </c>
      <c r="G22" s="7"/>
      <c r="H22" s="6" t="str">
        <f>IF(ISNUMBER(G22),INDEX(очки!$C$4:$C$26,MATCH(G22,очки!$B$4:$B$26,1)),"")</f>
        <v/>
      </c>
      <c r="I22" s="7"/>
      <c r="J22" s="6" t="str">
        <f>IF(ISNUMBER(I22),INDEX(очки!$C$4:$C$26,MATCH(I22,очки!$B$4:$B$26,1)),"")</f>
        <v/>
      </c>
      <c r="K22" s="7"/>
      <c r="L22" s="6" t="str">
        <f>IF(ISNUMBER(K22),INDEX(очки!$C$4:$C$26,MATCH(K22,очки!$B$4:$B$26,1)),"")</f>
        <v/>
      </c>
      <c r="M22" s="7"/>
      <c r="N22" s="6" t="str">
        <f>IF(ISNUMBER(M22),INDEX(очки!$C$4:$C$26,MATCH(M22,очки!$B$4:$B$26,1)),"")</f>
        <v/>
      </c>
      <c r="O22" s="7" t="s">
        <v>32</v>
      </c>
      <c r="P22" s="6" t="str">
        <f>IF(ISNUMBER(O22),INDEX(очки!$C$4:$C$26,MATCH(O22,очки!$B$4:$B$26,1)),"")</f>
        <v/>
      </c>
      <c r="Q22" s="7" t="s">
        <v>32</v>
      </c>
      <c r="R22" s="6" t="str">
        <f>IF(ISNUMBER(Q22),INDEX(очки!$C$4:$C$26,MATCH(Q22,очки!$B$4:$B$26,1)),"")</f>
        <v/>
      </c>
      <c r="S22" s="7"/>
      <c r="T22" s="6" t="str">
        <f>IF(ISNUMBER(S22),INDEX(очки!$C$4:$C$26,MATCH(S22,очки!$B$4:$B$26,1)),"")</f>
        <v/>
      </c>
      <c r="U22" s="7"/>
      <c r="V22" s="6" t="str">
        <f>IF(ISNUMBER(U22),INDEX(очки!$C$4:$C$26,MATCH(U22,очки!$B$4:$B$26,1)),"")</f>
        <v/>
      </c>
      <c r="W22" s="7"/>
      <c r="X22" s="6" t="str">
        <f>IF(ISNUMBER(W22),INDEX(очки!$C$4:$C$26,MATCH(W22,очки!$B$4:$B$26,1)),"")</f>
        <v/>
      </c>
      <c r="Y22" s="7" t="s">
        <v>32</v>
      </c>
      <c r="Z22" s="6" t="str">
        <f>IF(ISNUMBER(Y22),INDEX(очки!$C$4:$C$26,MATCH(Y22,очки!$B$4:$B$26,1)),"")</f>
        <v/>
      </c>
      <c r="AA22" s="7"/>
      <c r="AB22" s="6" t="str">
        <f>IF(ISNUMBER(AA22),INDEX(очки!$C$4:$C$26,MATCH(AA22,очки!$B$4:$B$26,1)),"")</f>
        <v/>
      </c>
      <c r="AC22" s="20"/>
      <c r="AD22" s="6" t="str">
        <f>IF(ISNUMBER(AC22),INDEX(очки!$C$4:$C$26,MATCH(AC22,очки!$B$4:$B$26,1)),"")</f>
        <v/>
      </c>
      <c r="AF22" s="3">
        <f t="shared" si="2"/>
        <v>32</v>
      </c>
      <c r="AG22" s="16">
        <f t="shared" si="3"/>
        <v>8</v>
      </c>
      <c r="AH22" s="5" t="s">
        <v>46</v>
      </c>
    </row>
    <row r="23" spans="1:60" ht="18.75" customHeight="1" x14ac:dyDescent="0.3">
      <c r="A23" s="3">
        <v>4</v>
      </c>
      <c r="B23" s="5" t="s">
        <v>21</v>
      </c>
      <c r="C23" s="7">
        <v>14</v>
      </c>
      <c r="D23" s="6">
        <f>IF(ISNUMBER(C23),INDEX(очки!$C$4:$C$26,MATCH(C23,очки!$B$4:$B$26,1)),"")</f>
        <v>25</v>
      </c>
      <c r="E23" s="7">
        <v>5</v>
      </c>
      <c r="F23" s="6">
        <f>IF(ISNUMBER(E23),INDEX(очки!$C$4:$C$26,MATCH(E23,очки!$B$4:$B$26,1)),"")</f>
        <v>34</v>
      </c>
      <c r="G23" s="7"/>
      <c r="H23" s="6" t="str">
        <f>IF(ISNUMBER(G23),INDEX(очки!$C$4:$C$26,MATCH(G23,очки!$B$4:$B$26,1)),"")</f>
        <v/>
      </c>
      <c r="I23" s="7"/>
      <c r="J23" s="6" t="str">
        <f>IF(ISNUMBER(I23),INDEX(очки!$C$4:$C$26,MATCH(I23,очки!$B$4:$B$26,1)),"")</f>
        <v/>
      </c>
      <c r="K23" s="7"/>
      <c r="L23" s="6" t="str">
        <f>IF(ISNUMBER(K23),INDEX(очки!$C$4:$C$26,MATCH(K23,очки!$B$4:$B$26,1)),"")</f>
        <v/>
      </c>
      <c r="M23" s="7"/>
      <c r="N23" s="6" t="str">
        <f>IF(ISNUMBER(M23),INDEX(очки!$C$4:$C$26,MATCH(M23,очки!$B$4:$B$26,1)),"")</f>
        <v/>
      </c>
      <c r="O23" s="7">
        <v>10</v>
      </c>
      <c r="P23" s="6">
        <f>IF(ISNUMBER(O23),INDEX(очки!$C$4:$C$26,MATCH(O23,очки!$B$4:$B$26,1)),"")</f>
        <v>29</v>
      </c>
      <c r="Q23" s="7">
        <v>5</v>
      </c>
      <c r="R23" s="6">
        <f>IF(ISNUMBER(Q23),INDEX(очки!$C$4:$C$26,MATCH(Q23,очки!$B$4:$B$26,1)),"")</f>
        <v>34</v>
      </c>
      <c r="S23" s="7"/>
      <c r="T23" s="6" t="str">
        <f>IF(ISNUMBER(S23),INDEX(очки!$C$4:$C$26,MATCH(S23,очки!$B$4:$B$26,1)),"")</f>
        <v/>
      </c>
      <c r="U23" s="7"/>
      <c r="V23" s="6" t="str">
        <f>IF(ISNUMBER(U23),INDEX(очки!$C$4:$C$26,MATCH(U23,очки!$B$4:$B$26,1)),"")</f>
        <v/>
      </c>
      <c r="W23" s="7"/>
      <c r="X23" s="6" t="str">
        <f>IF(ISNUMBER(W23),INDEX(очки!$C$4:$C$26,MATCH(W23,очки!$B$4:$B$26,1)),"")</f>
        <v/>
      </c>
      <c r="Y23" s="7" t="s">
        <v>32</v>
      </c>
      <c r="Z23" s="6" t="str">
        <f>IF(ISNUMBER(Y23),INDEX(очки!$C$4:$C$26,MATCH(Y23,очки!$B$4:$B$26,1)),"")</f>
        <v/>
      </c>
      <c r="AA23" s="7"/>
      <c r="AB23" s="6" t="str">
        <f>IF(ISNUMBER(AA23),INDEX(очки!$C$4:$C$26,MATCH(AA23,очки!$B$4:$B$26,1)),"")</f>
        <v/>
      </c>
      <c r="AC23" s="20"/>
      <c r="AD23" s="6" t="str">
        <f>IF(ISNUMBER(AC23),INDEX(очки!$C$4:$C$26,MATCH(AC23,очки!$B$4:$B$26,1)),"")</f>
        <v/>
      </c>
      <c r="AF23" s="3">
        <f t="shared" si="2"/>
        <v>122</v>
      </c>
      <c r="AG23" s="16">
        <f t="shared" si="3"/>
        <v>3</v>
      </c>
      <c r="AH23" s="5" t="s">
        <v>21</v>
      </c>
    </row>
    <row r="24" spans="1:60" ht="18.75" customHeight="1" x14ac:dyDescent="0.3">
      <c r="A24" s="3">
        <v>5</v>
      </c>
      <c r="B24" s="5" t="s">
        <v>28</v>
      </c>
      <c r="C24" s="7" t="s">
        <v>32</v>
      </c>
      <c r="D24" s="6" t="str">
        <f>IF(ISNUMBER(C24),INDEX(очки!$C$4:$C$26,MATCH(C24,очки!$B$4:$B$26,1)),"")</f>
        <v/>
      </c>
      <c r="E24" s="7" t="s">
        <v>32</v>
      </c>
      <c r="F24" s="6" t="str">
        <f>IF(ISNUMBER(E24),INDEX(очки!$C$4:$C$26,MATCH(E24,очки!$B$4:$B$26,1)),"")</f>
        <v/>
      </c>
      <c r="G24" s="7"/>
      <c r="H24" s="6" t="str">
        <f>IF(ISNUMBER(G24),INDEX(очки!$C$4:$C$26,MATCH(G24,очки!$B$4:$B$26,1)),"")</f>
        <v/>
      </c>
      <c r="I24" s="7"/>
      <c r="J24" s="6" t="str">
        <f>IF(ISNUMBER(I24),INDEX(очки!$C$4:$C$26,MATCH(I24,очки!$B$4:$B$26,1)),"")</f>
        <v/>
      </c>
      <c r="K24" s="7"/>
      <c r="L24" s="3" t="str">
        <f>IF(ISNUMBER(K24),INDEX(очки!$C$4:$C$26,MATCH(K24,очки!$B$4:$B$26,1)),"")</f>
        <v/>
      </c>
      <c r="M24" s="7"/>
      <c r="N24" s="3" t="str">
        <f>IF(ISNUMBER(M24),INDEX(очки!$C$4:$C$26,MATCH(M24,очки!$B$4:$B$26,1)),"")</f>
        <v/>
      </c>
      <c r="O24" s="7">
        <v>6</v>
      </c>
      <c r="P24" s="6">
        <f>IF(ISNUMBER(O24),INDEX(очки!$C$4:$C$26,MATCH(O24,очки!$B$4:$B$26,1)),"")</f>
        <v>33</v>
      </c>
      <c r="Q24" s="7">
        <v>7</v>
      </c>
      <c r="R24" s="6">
        <f>IF(ISNUMBER(Q24),INDEX(очки!$C$4:$C$26,MATCH(Q24,очки!$B$4:$B$26,1)),"")</f>
        <v>32</v>
      </c>
      <c r="S24" s="7"/>
      <c r="T24" s="3" t="str">
        <f>IF(ISNUMBER(S24),INDEX(очки!$C$4:$C$26,MATCH(S24,очки!$B$4:$B$26,1)),"")</f>
        <v/>
      </c>
      <c r="U24" s="7"/>
      <c r="V24" s="6" t="str">
        <f>IF(ISNUMBER(U24),INDEX(очки!$C$4:$C$26,MATCH(U24,очки!$B$4:$B$26,1)),"")</f>
        <v/>
      </c>
      <c r="W24" s="7"/>
      <c r="X24" s="6" t="str">
        <f>IF(ISNUMBER(W24),INDEX(очки!$C$4:$C$26,MATCH(W24,очки!$B$4:$B$26,1)),"")</f>
        <v/>
      </c>
      <c r="Y24" s="7">
        <v>5</v>
      </c>
      <c r="Z24" s="3">
        <f>IF(ISNUMBER(Y24),INDEX(очки!$C$4:$C$26,MATCH(Y24,очки!$B$4:$B$26,1)),"")</f>
        <v>34</v>
      </c>
      <c r="AA24" s="7"/>
      <c r="AB24" s="6" t="str">
        <f>IF(ISNUMBER(AA24),INDEX(очки!$C$4:$C$26,MATCH(AA24,очки!$B$4:$B$26,1)),"")</f>
        <v/>
      </c>
      <c r="AC24" s="20"/>
      <c r="AD24" s="6" t="str">
        <f>IF(ISNUMBER(AC24),INDEX(очки!$C$4:$C$26,MATCH(AC24,очки!$B$4:$B$26,1)),"")</f>
        <v/>
      </c>
      <c r="AF24" s="3">
        <f t="shared" si="2"/>
        <v>99</v>
      </c>
      <c r="AG24" s="16">
        <f t="shared" si="3"/>
        <v>4</v>
      </c>
      <c r="AH24" s="5" t="s">
        <v>28</v>
      </c>
    </row>
    <row r="25" spans="1:60" ht="18.75" customHeight="1" x14ac:dyDescent="0.3">
      <c r="A25" s="3">
        <v>6</v>
      </c>
      <c r="B25" s="5" t="s">
        <v>25</v>
      </c>
      <c r="C25" s="7">
        <v>12</v>
      </c>
      <c r="D25" s="6">
        <f>IF(ISNUMBER(C25),INDEX(очки!$C$4:$C$26,MATCH(C25,очки!$B$4:$B$26,1)),"")</f>
        <v>27</v>
      </c>
      <c r="E25" s="7" t="s">
        <v>32</v>
      </c>
      <c r="F25" s="6" t="str">
        <f>IF(ISNUMBER(E25),INDEX(очки!$C$4:$C$26,MATCH(E25,очки!$B$4:$B$26,1)),"")</f>
        <v/>
      </c>
      <c r="G25" s="7"/>
      <c r="H25" s="6" t="str">
        <f>IF(ISNUMBER(G25),INDEX(очки!$C$4:$C$26,MATCH(G25,очки!$B$4:$B$26,1)),"")</f>
        <v/>
      </c>
      <c r="I25" s="7"/>
      <c r="J25" s="6" t="str">
        <f>IF(ISNUMBER(I25),INDEX(очки!$C$4:$C$26,MATCH(I25,очки!$B$4:$B$26,1)),"")</f>
        <v/>
      </c>
      <c r="K25" s="7"/>
      <c r="L25" s="6" t="str">
        <f>IF(ISNUMBER(K25),INDEX(очки!$C$4:$C$26,MATCH(K25,очки!$B$4:$B$26,1)),"")</f>
        <v/>
      </c>
      <c r="M25" s="7"/>
      <c r="N25" s="6" t="str">
        <f>IF(ISNUMBER(M25),INDEX(очки!$C$4:$C$26,MATCH(M25,очки!$B$4:$B$26,1)),"")</f>
        <v/>
      </c>
      <c r="O25" s="7">
        <v>11</v>
      </c>
      <c r="P25" s="6">
        <f>IF(ISNUMBER(O25),INDEX(очки!$C$4:$C$26,MATCH(O25,очки!$B$4:$B$26,1)),"")</f>
        <v>28</v>
      </c>
      <c r="Q25" s="7">
        <v>12</v>
      </c>
      <c r="R25" s="6">
        <f>IF(ISNUMBER(Q25),INDEX(очки!$C$4:$C$26,MATCH(Q25,очки!$B$4:$B$26,1)),"")</f>
        <v>27</v>
      </c>
      <c r="S25" s="7"/>
      <c r="T25" s="6" t="str">
        <f>IF(ISNUMBER(S25),INDEX(очки!$C$4:$C$26,MATCH(S25,очки!$B$4:$B$26,1)),"")</f>
        <v/>
      </c>
      <c r="U25" s="7"/>
      <c r="V25" s="6" t="str">
        <f>IF(ISNUMBER(U25),INDEX(очки!$C$4:$C$26,MATCH(U25,очки!$B$4:$B$26,1)),"")</f>
        <v/>
      </c>
      <c r="W25" s="7"/>
      <c r="X25" s="6" t="str">
        <f>IF(ISNUMBER(W25),INDEX(очки!$C$4:$C$26,MATCH(W25,очки!$B$4:$B$26,1)),"")</f>
        <v/>
      </c>
      <c r="Y25" s="7" t="s">
        <v>32</v>
      </c>
      <c r="Z25" s="6" t="str">
        <f>IF(ISNUMBER(Y25),INDEX(очки!$C$4:$C$26,MATCH(Y25,очки!$B$4:$B$26,1)),"")</f>
        <v/>
      </c>
      <c r="AA25" s="7"/>
      <c r="AB25" s="6" t="str">
        <f>IF(ISNUMBER(AA25),INDEX(очки!$C$4:$C$26,MATCH(AA25,очки!$B$4:$B$26,1)),"")</f>
        <v/>
      </c>
      <c r="AC25" s="20"/>
      <c r="AD25" s="6" t="str">
        <f>IF(ISNUMBER(AC25),INDEX(очки!$C$4:$C$26,MATCH(AC25,очки!$B$4:$B$26,1)),"")</f>
        <v/>
      </c>
      <c r="AF25" s="3">
        <f t="shared" si="2"/>
        <v>82</v>
      </c>
      <c r="AG25" s="16">
        <f t="shared" si="3"/>
        <v>5</v>
      </c>
      <c r="AH25" s="5" t="s">
        <v>25</v>
      </c>
    </row>
    <row r="26" spans="1:60" ht="18.75" customHeight="1" x14ac:dyDescent="0.3">
      <c r="A26" s="3">
        <v>7</v>
      </c>
      <c r="B26" s="5" t="s">
        <v>23</v>
      </c>
      <c r="C26" s="7">
        <v>16</v>
      </c>
      <c r="D26" s="6">
        <f>IF(ISNUMBER(C26),INDEX(очки!$C$4:$C$26,MATCH(C26,очки!$B$4:$B$26,1)),"")</f>
        <v>23</v>
      </c>
      <c r="E26" s="7" t="s">
        <v>32</v>
      </c>
      <c r="F26" s="6" t="str">
        <f>IF(ISNUMBER(E26),INDEX(очки!$C$4:$C$26,MATCH(E26,очки!$B$4:$B$26,1)),"")</f>
        <v/>
      </c>
      <c r="G26" s="7"/>
      <c r="H26" s="6" t="str">
        <f>IF(ISNUMBER(G26),INDEX(очки!$C$4:$C$26,MATCH(G26,очки!$B$4:$B$26,1)),"")</f>
        <v/>
      </c>
      <c r="I26" s="7"/>
      <c r="J26" s="6" t="str">
        <f>IF(ISNUMBER(I26),INDEX(очки!$C$4:$C$26,MATCH(I26,очки!$B$4:$B$26,1)),"")</f>
        <v/>
      </c>
      <c r="K26" s="7"/>
      <c r="L26" s="6" t="str">
        <f>IF(ISNUMBER(K26),INDEX(очки!$C$4:$C$26,MATCH(K26,очки!$B$4:$B$26,1)),"")</f>
        <v/>
      </c>
      <c r="M26" s="7"/>
      <c r="N26" s="6" t="str">
        <f>IF(ISNUMBER(M26),INDEX(очки!$C$4:$C$26,MATCH(M26,очки!$B$4:$B$26,1)),"")</f>
        <v/>
      </c>
      <c r="O26" s="7">
        <v>15</v>
      </c>
      <c r="P26" s="6">
        <f>IF(ISNUMBER(O26),INDEX(очки!$C$4:$C$26,MATCH(O26,очки!$B$4:$B$26,1)),"")</f>
        <v>24</v>
      </c>
      <c r="Q26" s="7">
        <v>13</v>
      </c>
      <c r="R26" s="6">
        <f>IF(ISNUMBER(Q26),INDEX(очки!$C$4:$C$26,MATCH(Q26,очки!$B$4:$B$26,1)),"")</f>
        <v>26</v>
      </c>
      <c r="S26" s="7"/>
      <c r="T26" s="6" t="str">
        <f>IF(ISNUMBER(S26),INDEX(очки!$C$4:$C$26,MATCH(S26,очки!$B$4:$B$26,1)),"")</f>
        <v/>
      </c>
      <c r="U26" s="7"/>
      <c r="V26" s="6" t="str">
        <f>IF(ISNUMBER(U26),INDEX(очки!$C$4:$C$26,MATCH(U26,очки!$B$4:$B$26,1)),"")</f>
        <v/>
      </c>
      <c r="W26" s="7"/>
      <c r="X26" s="6" t="str">
        <f>IF(ISNUMBER(W26),INDEX(очки!$C$4:$C$26,MATCH(W26,очки!$B$4:$B$26,1)),"")</f>
        <v/>
      </c>
      <c r="Y26" s="7" t="s">
        <v>32</v>
      </c>
      <c r="Z26" s="6" t="str">
        <f>IF(ISNUMBER(Y26),INDEX(очки!$C$4:$C$26,MATCH(Y26,очки!$B$4:$B$26,1)),"")</f>
        <v/>
      </c>
      <c r="AA26" s="7"/>
      <c r="AB26" s="6" t="str">
        <f>IF(ISNUMBER(AA26),INDEX(очки!$C$4:$C$26,MATCH(AA26,очки!$B$4:$B$26,1)),"")</f>
        <v/>
      </c>
      <c r="AC26" s="20"/>
      <c r="AD26" s="6" t="str">
        <f>IF(ISNUMBER(AC26),INDEX(очки!$C$4:$C$26,MATCH(AC26,очки!$B$4:$B$26,1)),"")</f>
        <v/>
      </c>
      <c r="AF26" s="3">
        <f t="shared" si="2"/>
        <v>73</v>
      </c>
      <c r="AG26" s="16">
        <f t="shared" si="3"/>
        <v>6</v>
      </c>
      <c r="AH26" s="5" t="s">
        <v>23</v>
      </c>
    </row>
    <row r="27" spans="1:60" ht="18.75" customHeight="1" x14ac:dyDescent="0.3">
      <c r="A27" s="3">
        <v>8</v>
      </c>
      <c r="B27" s="5" t="s">
        <v>22</v>
      </c>
      <c r="C27" s="7" t="s">
        <v>32</v>
      </c>
      <c r="D27" s="6" t="str">
        <f>IF(ISNUMBER(C27),INDEX(очки!$C$4:$C$26,MATCH(C27,очки!$B$4:$B$26,1)),"")</f>
        <v/>
      </c>
      <c r="E27" s="7" t="s">
        <v>32</v>
      </c>
      <c r="F27" s="6" t="str">
        <f>IF(ISNUMBER(E27),INDEX(очки!$C$4:$C$26,MATCH(E27,очки!$B$4:$B$26,1)),"")</f>
        <v/>
      </c>
      <c r="G27" s="7"/>
      <c r="H27" s="6" t="str">
        <f>IF(ISNUMBER(G27),INDEX(очки!$C$4:$C$26,MATCH(G27,очки!$B$4:$B$26,1)),"")</f>
        <v/>
      </c>
      <c r="I27" s="7"/>
      <c r="J27" s="6" t="str">
        <f>IF(ISNUMBER(I27),INDEX(очки!$C$4:$C$26,MATCH(I27,очки!$B$4:$B$26,1)),"")</f>
        <v/>
      </c>
      <c r="K27" s="7"/>
      <c r="L27" s="6" t="str">
        <f>IF(ISNUMBER(K27),INDEX(очки!$C$4:$C$26,MATCH(K27,очки!$B$4:$B$26,1)),"")</f>
        <v/>
      </c>
      <c r="M27" s="7"/>
      <c r="N27" s="6" t="str">
        <f>IF(ISNUMBER(M27),INDEX(очки!$C$4:$C$26,MATCH(M27,очки!$B$4:$B$26,1)),"")</f>
        <v/>
      </c>
      <c r="O27" s="7" t="s">
        <v>32</v>
      </c>
      <c r="P27" s="6" t="str">
        <f>IF(ISNUMBER(O27),INDEX(очки!$C$4:$C$26,MATCH(O27,очки!$B$4:$B$26,1)),"")</f>
        <v/>
      </c>
      <c r="Q27" s="7" t="s">
        <v>32</v>
      </c>
      <c r="R27" s="6" t="str">
        <f>IF(ISNUMBER(Q27),INDEX(очки!$C$4:$C$26,MATCH(Q27,очки!$B$4:$B$26,1)),"")</f>
        <v/>
      </c>
      <c r="S27" s="7"/>
      <c r="T27" s="6" t="str">
        <f>IF(ISNUMBER(S27),INDEX(очки!$C$4:$C$26,MATCH(S27,очки!$B$4:$B$26,1)),"")</f>
        <v/>
      </c>
      <c r="U27" s="7"/>
      <c r="V27" s="6" t="str">
        <f>IF(ISNUMBER(U27),INDEX(очки!$C$4:$C$26,MATCH(U27,очки!$B$4:$B$26,1)),"")</f>
        <v/>
      </c>
      <c r="W27" s="7"/>
      <c r="X27" s="6" t="str">
        <f>IF(ISNUMBER(W27),INDEX(очки!$C$4:$C$26,MATCH(W27,очки!$B$4:$B$26,1)),"")</f>
        <v/>
      </c>
      <c r="Y27" s="7" t="s">
        <v>32</v>
      </c>
      <c r="Z27" s="6" t="str">
        <f>IF(ISNUMBER(Y27),INDEX(очки!$C$4:$C$26,MATCH(Y27,очки!$B$4:$B$26,1)),"")</f>
        <v/>
      </c>
      <c r="AA27" s="7"/>
      <c r="AB27" s="6" t="str">
        <f>IF(ISNUMBER(AA27),INDEX(очки!$C$4:$C$26,MATCH(AA27,очки!$B$4:$B$26,1)),"")</f>
        <v/>
      </c>
      <c r="AC27" s="20"/>
      <c r="AD27" s="6" t="str">
        <f>IF(ISNUMBER(AC27),INDEX(очки!$C$4:$C$26,MATCH(AC27,очки!$B$4:$B$26,1)),"")</f>
        <v/>
      </c>
      <c r="AF27" s="3">
        <f t="shared" si="2"/>
        <v>0</v>
      </c>
      <c r="AG27" s="16">
        <f t="shared" si="3"/>
        <v>10</v>
      </c>
      <c r="AH27" s="5" t="s">
        <v>22</v>
      </c>
    </row>
    <row r="28" spans="1:60" ht="18.75" customHeight="1" x14ac:dyDescent="0.3">
      <c r="A28" s="3">
        <v>9</v>
      </c>
      <c r="B28" s="5" t="s">
        <v>24</v>
      </c>
      <c r="C28" s="7">
        <v>15</v>
      </c>
      <c r="D28" s="6">
        <f>IF(ISNUMBER(C28),INDEX(очки!$C$4:$C$26,MATCH(C28,очки!$B$4:$B$26,1)),"")</f>
        <v>24</v>
      </c>
      <c r="E28" s="7" t="s">
        <v>32</v>
      </c>
      <c r="F28" s="6" t="str">
        <f>IF(ISNUMBER(E28),INDEX(очки!$C$4:$C$26,MATCH(E28,очки!$B$4:$B$26,1)),"")</f>
        <v/>
      </c>
      <c r="G28" s="7"/>
      <c r="H28" s="6" t="str">
        <f>IF(ISNUMBER(G28),INDEX(очки!$C$4:$C$26,MATCH(G28,очки!$B$4:$B$26,1)),"")</f>
        <v/>
      </c>
      <c r="I28" s="7"/>
      <c r="J28" s="6" t="str">
        <f>IF(ISNUMBER(I28),INDEX(очки!$C$4:$C$26,MATCH(I28,очки!$B$4:$B$26,1)),"")</f>
        <v/>
      </c>
      <c r="K28" s="7"/>
      <c r="L28" s="6" t="str">
        <f>IF(ISNUMBER(K28),INDEX(очки!$C$4:$C$26,MATCH(K28,очки!$B$4:$B$26,1)),"")</f>
        <v/>
      </c>
      <c r="M28" s="7"/>
      <c r="N28" s="6" t="str">
        <f>IF(ISNUMBER(M28),INDEX(очки!$C$4:$C$26,MATCH(M28,очки!$B$4:$B$26,1)),"")</f>
        <v/>
      </c>
      <c r="O28" s="7" t="s">
        <v>32</v>
      </c>
      <c r="P28" s="6" t="str">
        <f>IF(ISNUMBER(O28),INDEX(очки!$C$4:$C$26,MATCH(O28,очки!$B$4:$B$26,1)),"")</f>
        <v/>
      </c>
      <c r="Q28" s="7" t="s">
        <v>32</v>
      </c>
      <c r="R28" s="6" t="str">
        <f>IF(ISNUMBER(Q28),INDEX(очки!$C$4:$C$26,MATCH(Q28,очки!$B$4:$B$26,1)),"")</f>
        <v/>
      </c>
      <c r="S28" s="7"/>
      <c r="T28" s="6" t="str">
        <f>IF(ISNUMBER(S28),INDEX(очки!$C$4:$C$26,MATCH(S28,очки!$B$4:$B$26,1)),"")</f>
        <v/>
      </c>
      <c r="U28" s="7"/>
      <c r="V28" s="6" t="str">
        <f>IF(ISNUMBER(U28),INDEX(очки!$C$4:$C$26,MATCH(U28,очки!$B$4:$B$26,1)),"")</f>
        <v/>
      </c>
      <c r="W28" s="7"/>
      <c r="X28" s="6" t="str">
        <f>IF(ISNUMBER(W28),INDEX(очки!$C$4:$C$26,MATCH(W28,очки!$B$4:$B$26,1)),"")</f>
        <v/>
      </c>
      <c r="Y28" s="7" t="s">
        <v>32</v>
      </c>
      <c r="Z28" s="6" t="str">
        <f>IF(ISNUMBER(Y28),INDEX(очки!$C$4:$C$26,MATCH(Y28,очки!$B$4:$B$26,1)),"")</f>
        <v/>
      </c>
      <c r="AA28" s="7"/>
      <c r="AB28" s="6" t="str">
        <f>IF(ISNUMBER(AA28),INDEX(очки!$C$4:$C$26,MATCH(AA28,очки!$B$4:$B$26,1)),"")</f>
        <v/>
      </c>
      <c r="AC28" s="20"/>
      <c r="AD28" s="6" t="str">
        <f>IF(ISNUMBER(AC28),INDEX(очки!$C$4:$C$26,MATCH(AC28,очки!$B$4:$B$26,1)),"")</f>
        <v/>
      </c>
      <c r="AF28" s="3">
        <f t="shared" si="2"/>
        <v>24</v>
      </c>
      <c r="AG28" s="16">
        <f t="shared" si="3"/>
        <v>9</v>
      </c>
      <c r="AH28" s="5" t="s">
        <v>24</v>
      </c>
    </row>
    <row r="29" spans="1:60" ht="18.75" customHeight="1" x14ac:dyDescent="0.3">
      <c r="A29" s="3">
        <v>10</v>
      </c>
      <c r="B29" s="5" t="s">
        <v>20</v>
      </c>
      <c r="C29" s="7" t="s">
        <v>32</v>
      </c>
      <c r="D29" s="6" t="str">
        <f>IF(ISNUMBER(C29),INDEX(очки!$C$4:$C$26,MATCH(C29,очки!$B$4:$B$26,1)),"")</f>
        <v/>
      </c>
      <c r="E29" s="7" t="s">
        <v>32</v>
      </c>
      <c r="F29" s="6" t="str">
        <f>IF(ISNUMBER(E29),INDEX(очки!$C$4:$C$26,MATCH(E29,очки!$B$4:$B$26,1)),"")</f>
        <v/>
      </c>
      <c r="G29" s="7"/>
      <c r="H29" s="6" t="str">
        <f>IF(ISNUMBER(G29),INDEX(очки!$C$4:$C$26,MATCH(G29,очки!$B$4:$B$26,1)),"")</f>
        <v/>
      </c>
      <c r="I29" s="7"/>
      <c r="J29" s="6" t="str">
        <f>IF(ISNUMBER(I29),INDEX(очки!$C$4:$C$26,MATCH(I29,очки!$B$4:$B$26,1)),"")</f>
        <v/>
      </c>
      <c r="K29" s="7"/>
      <c r="L29" s="6" t="str">
        <f>IF(ISNUMBER(K29),INDEX(очки!$C$4:$C$26,MATCH(K29,очки!$B$4:$B$26,1)),"")</f>
        <v/>
      </c>
      <c r="M29" s="7"/>
      <c r="N29" s="6" t="str">
        <f>IF(ISNUMBER(M29),INDEX(очки!$C$4:$C$26,MATCH(M29,очки!$B$4:$B$26,1)),"")</f>
        <v/>
      </c>
      <c r="O29" s="7" t="s">
        <v>32</v>
      </c>
      <c r="P29" s="6" t="str">
        <f>IF(ISNUMBER(O29),INDEX(очки!$C$4:$C$26,MATCH(O29,очки!$B$4:$B$26,1)),"")</f>
        <v/>
      </c>
      <c r="Q29" s="7" t="s">
        <v>32</v>
      </c>
      <c r="R29" s="6" t="str">
        <f>IF(ISNUMBER(Q29),INDEX(очки!$C$4:$C$26,MATCH(Q29,очки!$B$4:$B$26,1)),"")</f>
        <v/>
      </c>
      <c r="S29" s="7"/>
      <c r="T29" s="6" t="str">
        <f>IF(ISNUMBER(S29),INDEX(очки!$C$4:$C$26,MATCH(S29,очки!$B$4:$B$26,1)),"")</f>
        <v/>
      </c>
      <c r="U29" s="7"/>
      <c r="V29" s="6" t="str">
        <f>IF(ISNUMBER(U29),INDEX(очки!$C$4:$C$26,MATCH(U29,очки!$B$4:$B$26,1)),"")</f>
        <v/>
      </c>
      <c r="W29" s="7"/>
      <c r="X29" s="6" t="str">
        <f>IF(ISNUMBER(W29),INDEX(очки!$C$4:$C$26,MATCH(W29,очки!$B$4:$B$26,1)),"")</f>
        <v/>
      </c>
      <c r="Y29" s="7" t="s">
        <v>32</v>
      </c>
      <c r="Z29" s="6" t="str">
        <f>IF(ISNUMBER(Y29),INDEX(очки!$C$4:$C$26,MATCH(Y29,очки!$B$4:$B$26,1)),"")</f>
        <v/>
      </c>
      <c r="AA29" s="7"/>
      <c r="AB29" s="6" t="str">
        <f>IF(ISNUMBER(AA29),INDEX(очки!$C$4:$C$26,MATCH(AA29,очки!$B$4:$B$26,1)),"")</f>
        <v/>
      </c>
      <c r="AC29" s="20"/>
      <c r="AD29" s="6" t="str">
        <f>IF(ISNUMBER(AC29),INDEX(очки!$C$4:$C$26,MATCH(AC29,очки!$B$4:$B$26,1)),"")</f>
        <v/>
      </c>
      <c r="AF29" s="3">
        <f t="shared" si="2"/>
        <v>0</v>
      </c>
      <c r="AG29" s="16">
        <f t="shared" si="3"/>
        <v>10</v>
      </c>
      <c r="AH29" s="5" t="s">
        <v>20</v>
      </c>
    </row>
    <row r="30" spans="1:60" ht="18.75" customHeight="1" x14ac:dyDescent="0.3">
      <c r="A30" s="3">
        <v>11</v>
      </c>
      <c r="B30" s="5" t="s">
        <v>27</v>
      </c>
      <c r="C30" s="7" t="s">
        <v>32</v>
      </c>
      <c r="D30" s="6" t="str">
        <f>IF(ISNUMBER(C30),INDEX(очки!$C$4:$C$26,MATCH(C30,очки!$B$4:$B$26,1)),"")</f>
        <v/>
      </c>
      <c r="E30" s="7" t="s">
        <v>32</v>
      </c>
      <c r="F30" s="6" t="str">
        <f>IF(ISNUMBER(E30),INDEX(очки!$C$4:$C$26,MATCH(E30,очки!$B$4:$B$26,1)),"")</f>
        <v/>
      </c>
      <c r="G30" s="7"/>
      <c r="H30" s="6" t="str">
        <f>IF(ISNUMBER(G30),INDEX(очки!$C$4:$C$26,MATCH(G30,очки!$B$4:$B$26,1)),"")</f>
        <v/>
      </c>
      <c r="I30" s="7"/>
      <c r="J30" s="6" t="str">
        <f>IF(ISNUMBER(I30),INDEX(очки!$C$4:$C$26,MATCH(I30,очки!$B$4:$B$26,1)),"")</f>
        <v/>
      </c>
      <c r="K30" s="7"/>
      <c r="L30" s="6" t="str">
        <f>IF(ISNUMBER(K30),INDEX(очки!$C$4:$C$26,MATCH(K30,очки!$B$4:$B$26,1)),"")</f>
        <v/>
      </c>
      <c r="M30" s="7"/>
      <c r="N30" s="6" t="str">
        <f>IF(ISNUMBER(M30),INDEX(очки!$C$4:$C$26,MATCH(M30,очки!$B$4:$B$26,1)),"")</f>
        <v/>
      </c>
      <c r="O30" s="7">
        <v>14</v>
      </c>
      <c r="P30" s="6">
        <f>IF(ISNUMBER(O30),INDEX(очки!$C$4:$C$26,MATCH(O30,очки!$B$4:$B$26,1)),"")</f>
        <v>25</v>
      </c>
      <c r="Q30" s="7">
        <v>14</v>
      </c>
      <c r="R30" s="6">
        <f>IF(ISNUMBER(Q30),INDEX(очки!$C$4:$C$26,MATCH(Q30,очки!$B$4:$B$26,1)),"")</f>
        <v>25</v>
      </c>
      <c r="S30" s="7"/>
      <c r="T30" s="6" t="str">
        <f>IF(ISNUMBER(S30),INDEX(очки!$C$4:$C$26,MATCH(S30,очки!$B$4:$B$26,1)),"")</f>
        <v/>
      </c>
      <c r="U30" s="7"/>
      <c r="V30" s="6" t="str">
        <f>IF(ISNUMBER(U30),INDEX(очки!$C$4:$C$26,MATCH(U30,очки!$B$4:$B$26,1)),"")</f>
        <v/>
      </c>
      <c r="W30" s="7"/>
      <c r="X30" s="6" t="str">
        <f>IF(ISNUMBER(W30),INDEX(очки!$C$4:$C$26,MATCH(W30,очки!$B$4:$B$26,1)),"")</f>
        <v/>
      </c>
      <c r="Y30" s="7" t="s">
        <v>32</v>
      </c>
      <c r="Z30" s="6" t="str">
        <f>IF(ISNUMBER(Y30),INDEX(очки!$C$4:$C$26,MATCH(Y30,очки!$B$4:$B$26,1)),"")</f>
        <v/>
      </c>
      <c r="AA30" s="7"/>
      <c r="AB30" s="6" t="str">
        <f>IF(ISNUMBER(AA30),INDEX(очки!$C$4:$C$26,MATCH(AA30,очки!$B$4:$B$26,1)),"")</f>
        <v/>
      </c>
      <c r="AC30" s="20"/>
      <c r="AD30" s="6" t="str">
        <f>IF(ISNUMBER(AC30),INDEX(очки!$C$4:$C$26,MATCH(AC30,очки!$B$4:$B$26,1)),"")</f>
        <v/>
      </c>
      <c r="AF30" s="3">
        <f t="shared" si="2"/>
        <v>50</v>
      </c>
      <c r="AG30" s="16">
        <f t="shared" si="3"/>
        <v>7</v>
      </c>
      <c r="AH30" s="5" t="s">
        <v>27</v>
      </c>
    </row>
  </sheetData>
  <sortState ref="A20:A30">
    <sortCondition ref="A20:A30"/>
  </sortState>
  <mergeCells count="24">
    <mergeCell ref="AE4:AE5"/>
    <mergeCell ref="I5:J5"/>
    <mergeCell ref="K5:L5"/>
    <mergeCell ref="O5:P5"/>
    <mergeCell ref="M5:N5"/>
    <mergeCell ref="S4:X4"/>
    <mergeCell ref="W5:X5"/>
    <mergeCell ref="O4:R4"/>
    <mergeCell ref="C19:AG19"/>
    <mergeCell ref="A2:AH2"/>
    <mergeCell ref="AG4:AG5"/>
    <mergeCell ref="AH4:AH5"/>
    <mergeCell ref="AA4:AB5"/>
    <mergeCell ref="AC4:AD5"/>
    <mergeCell ref="Q5:R5"/>
    <mergeCell ref="S5:T5"/>
    <mergeCell ref="U5:V5"/>
    <mergeCell ref="B4:B5"/>
    <mergeCell ref="Y4:Z5"/>
    <mergeCell ref="C5:D5"/>
    <mergeCell ref="E5:F5"/>
    <mergeCell ref="G5:H5"/>
    <mergeCell ref="AF4:AF5"/>
    <mergeCell ref="C4:N4"/>
  </mergeCells>
  <pageMargins left="0.25" right="0.25" top="0.75" bottom="0.75" header="0.3" footer="0.3"/>
  <pageSetup paperSize="9" scale="56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30"/>
  <sheetViews>
    <sheetView workbookViewId="0">
      <selection activeCell="B4" sqref="B4"/>
    </sheetView>
  </sheetViews>
  <sheetFormatPr defaultRowHeight="15" x14ac:dyDescent="0.25"/>
  <sheetData>
    <row r="3" spans="2:3" x14ac:dyDescent="0.25">
      <c r="B3" s="4" t="s">
        <v>30</v>
      </c>
      <c r="C3" s="4" t="s">
        <v>31</v>
      </c>
    </row>
    <row r="4" spans="2:3" x14ac:dyDescent="0.25">
      <c r="B4" s="4">
        <v>1</v>
      </c>
      <c r="C4" s="4">
        <v>50</v>
      </c>
    </row>
    <row r="5" spans="2:3" x14ac:dyDescent="0.25">
      <c r="B5" s="4">
        <v>2</v>
      </c>
      <c r="C5" s="4">
        <v>45</v>
      </c>
    </row>
    <row r="6" spans="2:3" x14ac:dyDescent="0.25">
      <c r="B6" s="4">
        <v>3</v>
      </c>
      <c r="C6" s="4">
        <v>40</v>
      </c>
    </row>
    <row r="7" spans="2:3" x14ac:dyDescent="0.25">
      <c r="B7" s="4">
        <v>4</v>
      </c>
      <c r="C7" s="4">
        <v>35</v>
      </c>
    </row>
    <row r="8" spans="2:3" x14ac:dyDescent="0.25">
      <c r="B8" s="4">
        <v>5</v>
      </c>
      <c r="C8" s="4">
        <v>34</v>
      </c>
    </row>
    <row r="9" spans="2:3" x14ac:dyDescent="0.25">
      <c r="B9" s="4">
        <v>6</v>
      </c>
      <c r="C9" s="4">
        <v>33</v>
      </c>
    </row>
    <row r="10" spans="2:3" x14ac:dyDescent="0.25">
      <c r="B10" s="4">
        <v>7</v>
      </c>
      <c r="C10" s="4">
        <v>32</v>
      </c>
    </row>
    <row r="11" spans="2:3" x14ac:dyDescent="0.25">
      <c r="B11" s="4">
        <v>8</v>
      </c>
      <c r="C11" s="4">
        <v>31</v>
      </c>
    </row>
    <row r="12" spans="2:3" x14ac:dyDescent="0.25">
      <c r="B12" s="4">
        <v>9</v>
      </c>
      <c r="C12" s="4">
        <v>30</v>
      </c>
    </row>
    <row r="13" spans="2:3" x14ac:dyDescent="0.25">
      <c r="B13" s="4">
        <v>10</v>
      </c>
      <c r="C13" s="4">
        <v>29</v>
      </c>
    </row>
    <row r="14" spans="2:3" x14ac:dyDescent="0.25">
      <c r="B14" s="4">
        <v>11</v>
      </c>
      <c r="C14" s="4">
        <v>28</v>
      </c>
    </row>
    <row r="15" spans="2:3" x14ac:dyDescent="0.25">
      <c r="B15" s="4">
        <v>12</v>
      </c>
      <c r="C15" s="4">
        <v>27</v>
      </c>
    </row>
    <row r="16" spans="2:3" x14ac:dyDescent="0.25">
      <c r="B16" s="4">
        <v>13</v>
      </c>
      <c r="C16" s="4">
        <v>26</v>
      </c>
    </row>
    <row r="17" spans="2:10" x14ac:dyDescent="0.25">
      <c r="B17" s="4">
        <v>14</v>
      </c>
      <c r="C17" s="4">
        <v>25</v>
      </c>
    </row>
    <row r="18" spans="2:10" x14ac:dyDescent="0.25">
      <c r="B18" s="4">
        <v>15</v>
      </c>
      <c r="C18" s="4">
        <v>24</v>
      </c>
      <c r="I18" s="9"/>
    </row>
    <row r="19" spans="2:10" ht="18.75" x14ac:dyDescent="0.3">
      <c r="B19" s="4">
        <v>16</v>
      </c>
      <c r="C19" s="4">
        <v>23</v>
      </c>
      <c r="I19" s="10"/>
      <c r="J19" s="8" t="str">
        <f>IF(ISNUMBER(I19),INDEX(очки!$C$4:$C$26,MATCH(I19,очки!$B$4:$B$26,1)),"")</f>
        <v/>
      </c>
    </row>
    <row r="20" spans="2:10" ht="18.75" x14ac:dyDescent="0.3">
      <c r="B20" s="4">
        <v>17</v>
      </c>
      <c r="C20" s="4">
        <v>22</v>
      </c>
      <c r="I20" s="10"/>
      <c r="J20" s="8" t="str">
        <f>IF(ISNUMBER(I20),INDEX(очки!$C$4:$C$26,MATCH(I20,очки!$B$4:$B$26,1)),"")</f>
        <v/>
      </c>
    </row>
    <row r="21" spans="2:10" ht="18.75" x14ac:dyDescent="0.3">
      <c r="B21" s="4">
        <v>18</v>
      </c>
      <c r="C21" s="4">
        <v>21</v>
      </c>
      <c r="I21" s="10"/>
      <c r="J21" s="8" t="str">
        <f>IF(ISNUMBER(I21),INDEX(очки!$C$4:$C$26,MATCH(I21,очки!$B$4:$B$26,1)),"")</f>
        <v/>
      </c>
    </row>
    <row r="22" spans="2:10" ht="18.75" x14ac:dyDescent="0.3">
      <c r="B22" s="4">
        <v>19</v>
      </c>
      <c r="C22" s="4">
        <v>20</v>
      </c>
      <c r="I22" s="10"/>
      <c r="J22" s="8" t="str">
        <f>IF(ISNUMBER(I22),INDEX(очки!$C$4:$C$26,MATCH(I22,очки!$B$4:$B$26,1)),"")</f>
        <v/>
      </c>
    </row>
    <row r="23" spans="2:10" ht="18.75" x14ac:dyDescent="0.3">
      <c r="B23" s="4">
        <v>20</v>
      </c>
      <c r="C23" s="4">
        <v>19</v>
      </c>
      <c r="I23" s="10"/>
      <c r="J23" s="8" t="str">
        <f>IF(ISNUMBER(I23),INDEX(очки!$C$4:$C$26,MATCH(I23,очки!$B$4:$B$26,1)),"")</f>
        <v/>
      </c>
    </row>
    <row r="24" spans="2:10" ht="18.75" x14ac:dyDescent="0.3">
      <c r="B24" s="4">
        <v>21</v>
      </c>
      <c r="C24" s="4">
        <v>18</v>
      </c>
      <c r="I24" s="10"/>
      <c r="J24" s="8" t="str">
        <f>IF(ISNUMBER(I24),INDEX(очки!$C$4:$C$26,MATCH(I24,очки!$B$4:$B$26,1)),"")</f>
        <v/>
      </c>
    </row>
    <row r="25" spans="2:10" ht="18.75" x14ac:dyDescent="0.3">
      <c r="B25" s="4">
        <v>22</v>
      </c>
      <c r="C25" s="4">
        <v>17</v>
      </c>
      <c r="I25" s="10"/>
      <c r="J25" s="8" t="str">
        <f>IF(ISNUMBER(I25),INDEX(очки!$C$4:$C$26,MATCH(I25,очки!$B$4:$B$26,1)),"")</f>
        <v/>
      </c>
    </row>
    <row r="26" spans="2:10" ht="18.75" x14ac:dyDescent="0.3">
      <c r="B26" s="4">
        <v>23</v>
      </c>
      <c r="C26" s="4">
        <v>16</v>
      </c>
      <c r="I26" s="10"/>
      <c r="J26" s="8" t="str">
        <f>IF(ISNUMBER(I26),INDEX(очки!$C$4:$C$26,MATCH(I26,очки!$B$4:$B$26,1)),"")</f>
        <v/>
      </c>
    </row>
    <row r="27" spans="2:10" ht="18.75" x14ac:dyDescent="0.3">
      <c r="I27" s="10"/>
      <c r="J27" s="8" t="str">
        <f>IF(ISNUMBER(I27),INDEX(очки!$C$4:$C$26,MATCH(I27,очки!$B$4:$B$26,1)),"")</f>
        <v/>
      </c>
    </row>
    <row r="28" spans="2:10" ht="18.75" x14ac:dyDescent="0.3">
      <c r="I28" s="10"/>
      <c r="J28" s="8" t="str">
        <f>IF(ISNUMBER(I28),INDEX(очки!$C$4:$C$26,MATCH(I28,очки!$B$4:$B$26,1)),"")</f>
        <v/>
      </c>
    </row>
    <row r="29" spans="2:10" ht="18.75" x14ac:dyDescent="0.3">
      <c r="I29" s="10"/>
      <c r="J29" s="8" t="str">
        <f>IF(ISNUMBER(I29),INDEX(очки!$C$4:$C$26,MATCH(I29,очки!$B$4:$B$26,1)),"")</f>
        <v/>
      </c>
    </row>
    <row r="30" spans="2:10" ht="18.75" x14ac:dyDescent="0.3">
      <c r="I30" s="11"/>
      <c r="J30" s="8" t="str">
        <f>IF(ISNUMBER(I30),INDEX(очки!$C$4:$C$26,MATCH(I30,очки!$B$4:$B$26,1)),"")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итоги</vt:lpstr>
      <vt:lpstr>очки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</dc:creator>
  <cp:lastModifiedBy>Атаева Жанна Николаевна</cp:lastModifiedBy>
  <cp:lastPrinted>2024-11-28T06:17:12Z</cp:lastPrinted>
  <dcterms:created xsi:type="dcterms:W3CDTF">2022-05-16T07:10:38Z</dcterms:created>
  <dcterms:modified xsi:type="dcterms:W3CDTF">2025-02-28T06:27:50Z</dcterms:modified>
</cp:coreProperties>
</file>